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.simone\Desktop\"/>
    </mc:Choice>
  </mc:AlternateContent>
  <xr:revisionPtr revIDLastSave="0" documentId="13_ncr:1_{0DCFABB4-E9D8-4BBA-BDA6-116BBDB43332}" xr6:coauthVersionLast="47" xr6:coauthVersionMax="47" xr10:uidLastSave="{00000000-0000-0000-0000-000000000000}"/>
  <bookViews>
    <workbookView xWindow="-113" yWindow="-113" windowWidth="24267" windowHeight="13148" tabRatio="855" xr2:uid="{00000000-000D-0000-FFFF-FFFF00000000}"/>
  </bookViews>
  <sheets>
    <sheet name="riepilogo" sheetId="1" r:id="rId1"/>
    <sheet name="patr.immob." sheetId="2" r:id="rId2"/>
    <sheet name="istruzioni patrimonio immobilia" sheetId="3" r:id="rId3"/>
    <sheet name="Reddito CU" sheetId="5" r:id="rId4"/>
    <sheet name="Reddito Modello 730" sheetId="6" r:id="rId5"/>
    <sheet name="Reddito Unico PF" sheetId="7" r:id="rId6"/>
    <sheet name="RB" sheetId="8" r:id="rId7"/>
    <sheet name="RA" sheetId="9" r:id="rId8"/>
    <sheet name="Foglio1" sheetId="4" state="hidden" r:id="rId9"/>
  </sheets>
  <definedNames>
    <definedName name="CategoriaFabbricati">Foglio1!$A$8:$A$18</definedName>
    <definedName name="percentualirivalut">Foglio1!$A$22:$A$23</definedName>
    <definedName name="Tipologiacasa">Foglio1!$A$2:$A$4</definedName>
    <definedName name="tipologiacasa1">Foglio1!$A$1:$A$4</definedName>
  </definedNames>
  <calcPr calcId="181029"/>
  <extLst>
    <ext uri="GoogleSheetsCustomDataVersion2">
      <go:sheetsCustomData xmlns:go="http://customooxmlschemas.google.com/" r:id="rId10" roundtripDataChecksum="HCC3xvw5eqUCCugWOQ2O3r3AwoVDMn2SqhqW/EaIHnM="/>
    </ext>
  </extLst>
</workbook>
</file>

<file path=xl/calcChain.xml><?xml version="1.0" encoding="utf-8"?>
<calcChain xmlns="http://schemas.openxmlformats.org/spreadsheetml/2006/main">
  <c r="B82" i="2" l="1"/>
  <c r="D81" i="2"/>
  <c r="F81" i="2" s="1"/>
  <c r="H81" i="2" s="1"/>
  <c r="J81" i="2" s="1"/>
  <c r="L81" i="2" s="1"/>
  <c r="D80" i="2"/>
  <c r="F80" i="2" s="1"/>
  <c r="H80" i="2" s="1"/>
  <c r="J80" i="2" s="1"/>
  <c r="L80" i="2" s="1"/>
  <c r="D79" i="2"/>
  <c r="F79" i="2" s="1"/>
  <c r="H79" i="2" s="1"/>
  <c r="J79" i="2" s="1"/>
  <c r="L79" i="2" s="1"/>
  <c r="F78" i="2"/>
  <c r="H78" i="2" s="1"/>
  <c r="D78" i="2"/>
  <c r="D82" i="2" s="1"/>
  <c r="B76" i="2"/>
  <c r="D75" i="2"/>
  <c r="F75" i="2" s="1"/>
  <c r="L75" i="2" s="1"/>
  <c r="F74" i="2"/>
  <c r="L74" i="2" s="1"/>
  <c r="D74" i="2"/>
  <c r="L73" i="2"/>
  <c r="F73" i="2"/>
  <c r="D73" i="2"/>
  <c r="F72" i="2"/>
  <c r="L72" i="2" s="1"/>
  <c r="D72" i="2"/>
  <c r="D76" i="2" s="1"/>
  <c r="B70" i="2"/>
  <c r="I69" i="2"/>
  <c r="D69" i="2"/>
  <c r="F69" i="2" s="1"/>
  <c r="H69" i="2" s="1"/>
  <c r="J69" i="2" s="1"/>
  <c r="L69" i="2" s="1"/>
  <c r="I68" i="2"/>
  <c r="F68" i="2"/>
  <c r="H68" i="2" s="1"/>
  <c r="J68" i="2" s="1"/>
  <c r="L68" i="2" s="1"/>
  <c r="D68" i="2"/>
  <c r="I67" i="2"/>
  <c r="F67" i="2"/>
  <c r="H67" i="2" s="1"/>
  <c r="J67" i="2" s="1"/>
  <c r="L67" i="2" s="1"/>
  <c r="D67" i="2"/>
  <c r="I66" i="2"/>
  <c r="F66" i="2"/>
  <c r="F70" i="2" s="1"/>
  <c r="D66" i="2"/>
  <c r="D70" i="2" s="1"/>
  <c r="B58" i="2"/>
  <c r="F57" i="2"/>
  <c r="H57" i="2" s="1"/>
  <c r="J57" i="2" s="1"/>
  <c r="L57" i="2" s="1"/>
  <c r="D57" i="2"/>
  <c r="D56" i="2"/>
  <c r="F56" i="2" s="1"/>
  <c r="H56" i="2" s="1"/>
  <c r="J56" i="2" s="1"/>
  <c r="L56" i="2" s="1"/>
  <c r="F55" i="2"/>
  <c r="H55" i="2" s="1"/>
  <c r="J55" i="2" s="1"/>
  <c r="L55" i="2" s="1"/>
  <c r="D55" i="2"/>
  <c r="D54" i="2"/>
  <c r="F54" i="2" s="1"/>
  <c r="B52" i="2"/>
  <c r="F51" i="2"/>
  <c r="L51" i="2" s="1"/>
  <c r="D51" i="2"/>
  <c r="D50" i="2"/>
  <c r="F50" i="2" s="1"/>
  <c r="L50" i="2" s="1"/>
  <c r="F49" i="2"/>
  <c r="L49" i="2" s="1"/>
  <c r="D49" i="2"/>
  <c r="D48" i="2"/>
  <c r="F48" i="2" s="1"/>
  <c r="B46" i="2"/>
  <c r="I45" i="2"/>
  <c r="D45" i="2"/>
  <c r="F45" i="2" s="1"/>
  <c r="H45" i="2" s="1"/>
  <c r="J45" i="2" s="1"/>
  <c r="L45" i="2" s="1"/>
  <c r="I44" i="2"/>
  <c r="D44" i="2"/>
  <c r="F44" i="2" s="1"/>
  <c r="H44" i="2" s="1"/>
  <c r="J44" i="2" s="1"/>
  <c r="L44" i="2" s="1"/>
  <c r="I43" i="2"/>
  <c r="D43" i="2"/>
  <c r="F43" i="2" s="1"/>
  <c r="H43" i="2" s="1"/>
  <c r="J43" i="2" s="1"/>
  <c r="L43" i="2" s="1"/>
  <c r="I42" i="2"/>
  <c r="D42" i="2"/>
  <c r="D46" i="2" s="1"/>
  <c r="B34" i="2"/>
  <c r="D33" i="2"/>
  <c r="F33" i="2" s="1"/>
  <c r="H33" i="2" s="1"/>
  <c r="J33" i="2" s="1"/>
  <c r="L33" i="2" s="1"/>
  <c r="F32" i="2"/>
  <c r="H32" i="2" s="1"/>
  <c r="J32" i="2" s="1"/>
  <c r="L32" i="2" s="1"/>
  <c r="D32" i="2"/>
  <c r="H31" i="2"/>
  <c r="J31" i="2" s="1"/>
  <c r="L31" i="2" s="1"/>
  <c r="F31" i="2"/>
  <c r="D31" i="2"/>
  <c r="D34" i="2" s="1"/>
  <c r="F30" i="2"/>
  <c r="H30" i="2" s="1"/>
  <c r="D30" i="2"/>
  <c r="B28" i="2"/>
  <c r="D27" i="2"/>
  <c r="F27" i="2" s="1"/>
  <c r="L27" i="2" s="1"/>
  <c r="F26" i="2"/>
  <c r="L26" i="2" s="1"/>
  <c r="D26" i="2"/>
  <c r="D25" i="2"/>
  <c r="F25" i="2" s="1"/>
  <c r="L25" i="2" s="1"/>
  <c r="F24" i="2"/>
  <c r="L24" i="2" s="1"/>
  <c r="D24" i="2"/>
  <c r="D22" i="2"/>
  <c r="B22" i="2"/>
  <c r="I21" i="2"/>
  <c r="H21" i="2"/>
  <c r="J21" i="2" s="1"/>
  <c r="L21" i="2" s="1"/>
  <c r="F21" i="2"/>
  <c r="D21" i="2"/>
  <c r="I20" i="2"/>
  <c r="F20" i="2"/>
  <c r="H20" i="2" s="1"/>
  <c r="J20" i="2" s="1"/>
  <c r="L20" i="2" s="1"/>
  <c r="D20" i="2"/>
  <c r="I19" i="2"/>
  <c r="F19" i="2"/>
  <c r="H19" i="2" s="1"/>
  <c r="J19" i="2" s="1"/>
  <c r="L19" i="2" s="1"/>
  <c r="D19" i="2"/>
  <c r="I18" i="2"/>
  <c r="F18" i="2"/>
  <c r="F22" i="2" s="1"/>
  <c r="D18" i="2"/>
  <c r="D34" i="1"/>
  <c r="C34" i="1"/>
  <c r="B34" i="1"/>
  <c r="E33" i="1"/>
  <c r="E32" i="1"/>
  <c r="E34" i="1" s="1"/>
  <c r="D22" i="1"/>
  <c r="C22" i="1"/>
  <c r="B22" i="1"/>
  <c r="E22" i="1" s="1"/>
  <c r="E21" i="1"/>
  <c r="E20" i="1"/>
  <c r="E19" i="1"/>
  <c r="E18" i="1"/>
  <c r="L76" i="2" l="1"/>
  <c r="H82" i="2"/>
  <c r="J78" i="2"/>
  <c r="J30" i="2"/>
  <c r="H34" i="2"/>
  <c r="H54" i="2"/>
  <c r="F58" i="2"/>
  <c r="L28" i="2"/>
  <c r="L48" i="2"/>
  <c r="L52" i="2" s="1"/>
  <c r="F52" i="2"/>
  <c r="D28" i="2"/>
  <c r="F28" i="2"/>
  <c r="F34" i="2"/>
  <c r="D52" i="2"/>
  <c r="D58" i="2"/>
  <c r="H66" i="2"/>
  <c r="F76" i="2"/>
  <c r="F82" i="2"/>
  <c r="H18" i="2"/>
  <c r="F42" i="2"/>
  <c r="J18" i="2" l="1"/>
  <c r="H22" i="2"/>
  <c r="L30" i="2"/>
  <c r="L34" i="2" s="1"/>
  <c r="B27" i="1" s="1"/>
  <c r="J34" i="2"/>
  <c r="J82" i="2"/>
  <c r="L78" i="2"/>
  <c r="L82" i="2" s="1"/>
  <c r="J66" i="2"/>
  <c r="H70" i="2"/>
  <c r="F46" i="2"/>
  <c r="H42" i="2"/>
  <c r="J54" i="2"/>
  <c r="H58" i="2"/>
  <c r="L66" i="2" l="1"/>
  <c r="L70" i="2" s="1"/>
  <c r="D26" i="1" s="1"/>
  <c r="D28" i="1" s="1"/>
  <c r="D36" i="1" s="1"/>
  <c r="J70" i="2"/>
  <c r="D27" i="1"/>
  <c r="J58" i="2"/>
  <c r="L54" i="2"/>
  <c r="L58" i="2" s="1"/>
  <c r="J42" i="2"/>
  <c r="H46" i="2"/>
  <c r="L18" i="2"/>
  <c r="L22" i="2" s="1"/>
  <c r="J22" i="2"/>
  <c r="L42" i="2" l="1"/>
  <c r="L46" i="2" s="1"/>
  <c r="C26" i="1" s="1"/>
  <c r="J46" i="2"/>
  <c r="B26" i="1"/>
  <c r="L36" i="2"/>
  <c r="L60" i="2"/>
  <c r="C27" i="1"/>
  <c r="E27" i="1" s="1"/>
  <c r="L84" i="2"/>
  <c r="B28" i="1" l="1"/>
  <c r="E26" i="1"/>
  <c r="C28" i="1"/>
  <c r="C36" i="1" s="1"/>
  <c r="E28" i="1" l="1"/>
  <c r="E36" i="1" s="1"/>
  <c r="B36" i="1"/>
</calcChain>
</file>

<file path=xl/sharedStrings.xml><?xml version="1.0" encoding="utf-8"?>
<sst xmlns="http://schemas.openxmlformats.org/spreadsheetml/2006/main" count="244" uniqueCount="115">
  <si>
    <t>STUDENTE</t>
  </si>
  <si>
    <t>RIEPILOGO SITUAZIONE ECONOMICA E PATRIMONIALE</t>
  </si>
  <si>
    <t>Per individuare la fascia di contribuzione secondo il metodo di valutazione stabilito dall'Accademia considerare:</t>
  </si>
  <si>
    <t xml:space="preserve">   che per loro natura non sono inclusi nelle dichiarazioni dei redditi, (compresi i redditi fiscalmente esenti, i redditi soggetti a imposta sostitutiva)</t>
  </si>
  <si>
    <t xml:space="preserve">* con riferimento al patrimonio immobiliare, la quota di reddito emergente dal modulo “Patrimonio Immobiliare” </t>
  </si>
  <si>
    <t>* con riferimento al patrimonio mobiliare, il 5% del totale del Patrimonio Mobiliare</t>
  </si>
  <si>
    <t>* importi in Euro</t>
  </si>
  <si>
    <t>NB. Compilare SOLO le celle blu</t>
  </si>
  <si>
    <t>SITUAZIONE ECONOMICA</t>
  </si>
  <si>
    <t>Padre</t>
  </si>
  <si>
    <t>Madre</t>
  </si>
  <si>
    <t>Altri membri della famiglia</t>
  </si>
  <si>
    <t>Totale situazione economica del nucleo familiare</t>
  </si>
  <si>
    <t>Reddito CU</t>
  </si>
  <si>
    <t>Reddito Modello 730</t>
  </si>
  <si>
    <t>Reddito Unico PF</t>
  </si>
  <si>
    <t>Reddito da altra documentazione</t>
  </si>
  <si>
    <t xml:space="preserve">Totale situazione economica </t>
  </si>
  <si>
    <t>SITUAZIONE PATRIMONIO IMMOBILIARE</t>
  </si>
  <si>
    <t>Totale patrimonio immobiliare del nucleo familiare</t>
  </si>
  <si>
    <t xml:space="preserve">Fabbricati </t>
  </si>
  <si>
    <t xml:space="preserve">Terreni </t>
  </si>
  <si>
    <t xml:space="preserve">Totale Patrimonio immobiliare </t>
  </si>
  <si>
    <t>SITUAZIONE PATRIMONIO MOBILIARE</t>
  </si>
  <si>
    <t>Totale patrimonio mobiliare del nucleo familiare 5%</t>
  </si>
  <si>
    <t xml:space="preserve">Conti bancari e postali </t>
  </si>
  <si>
    <t xml:space="preserve">Altri Investimenti </t>
  </si>
  <si>
    <t>Totale Patrimonio mobiliare</t>
  </si>
  <si>
    <t>Totale redditi</t>
  </si>
  <si>
    <t>PATRIMONIO IMMOBILIARE</t>
  </si>
  <si>
    <t>PATRIMONIO IMMOBILIARE PADRE</t>
  </si>
  <si>
    <t>Categoria Fabbricato</t>
  </si>
  <si>
    <t>Rendita catastale</t>
  </si>
  <si>
    <t>% Possesso</t>
  </si>
  <si>
    <t>Rendita proporzionata alla % di possesso</t>
  </si>
  <si>
    <t>Giorni di possesso</t>
  </si>
  <si>
    <t>Rendita proporzionata al tempo del possesso</t>
  </si>
  <si>
    <t>Coeff. Rival.</t>
  </si>
  <si>
    <t>Rendita rivalutata</t>
  </si>
  <si>
    <t>Coefficiente</t>
  </si>
  <si>
    <t>Valore catastale</t>
  </si>
  <si>
    <t>%</t>
  </si>
  <si>
    <t>Valore per determinazione contribuzione</t>
  </si>
  <si>
    <t>Totale</t>
  </si>
  <si>
    <t>Categoria Fabbricato detenuto all'estero</t>
  </si>
  <si>
    <t>Valore proporzionato alla % di possesso</t>
  </si>
  <si>
    <t>Valore proporzionato al tempo del possesso</t>
  </si>
  <si>
    <t>Fabbricato detenuto all'estero</t>
  </si>
  <si>
    <t>Categoria Terreno</t>
  </si>
  <si>
    <t xml:space="preserve">Reddito dominicale </t>
  </si>
  <si>
    <t>Reddito proporzionato alla % di possesso</t>
  </si>
  <si>
    <t>Reddito proporzionato al tempo del possesso</t>
  </si>
  <si>
    <t>Ulteriore Coeff. Rival.</t>
  </si>
  <si>
    <t>Totale Patrimonio Immobiliare Padre</t>
  </si>
  <si>
    <t>PATRIMONIO IMMOBILIARE MADRE</t>
  </si>
  <si>
    <t>Totale Patrimonio Immobiliare Madre</t>
  </si>
  <si>
    <t>PATRIMONIO IMMOBILIARE ALTRI MEMBRI DELLA FAMIGLIA</t>
  </si>
  <si>
    <t xml:space="preserve">Totale Patrimonio Immobiliare Altri membri </t>
  </si>
  <si>
    <t>CALCOLO PATRIMONIO IMMOBILIARE</t>
  </si>
  <si>
    <t>FABBRICATI</t>
  </si>
  <si>
    <r>
      <rPr>
        <sz val="11"/>
        <color rgb="FF000000"/>
        <rFont val="Arial"/>
      </rPr>
      <t xml:space="preserve">Per il corretto conteggio del valore dei </t>
    </r>
    <r>
      <rPr>
        <b/>
        <sz val="11"/>
        <color rgb="FF000000"/>
        <rFont val="Arial"/>
      </rPr>
      <t xml:space="preserve">fabbricati, </t>
    </r>
    <r>
      <rPr>
        <sz val="11"/>
        <color rgb="FF000000"/>
        <rFont val="Arial"/>
      </rPr>
      <t>si vogliano considerare:</t>
    </r>
  </si>
  <si>
    <t>·         La rendita catastale rilevabile dal modello 730 quadro RB, dal modello UNICO Persone Fisiche quadro RB o da visura catastale.</t>
  </si>
  <si>
    <r>
      <rPr>
        <sz val="11"/>
        <color rgb="FF000000"/>
        <rFont val="Arial"/>
      </rPr>
      <t xml:space="preserve">·         La rendita catastale deve essere rivalutata del 5% e poi moltiplicata per un </t>
    </r>
    <r>
      <rPr>
        <b/>
        <sz val="11"/>
        <color rgb="FF000000"/>
        <rFont val="Arial"/>
      </rPr>
      <t>coefficiente</t>
    </r>
    <r>
      <rPr>
        <sz val="11"/>
        <color rgb="FF000000"/>
        <rFont val="Arial"/>
      </rPr>
      <t xml:space="preserve"> che si differenzia a seconda della categoria del fabbricato:</t>
    </r>
  </si>
  <si>
    <t>Categorie A (escluso A/10), C/2, C/6 e C/7</t>
  </si>
  <si>
    <t>coefficiente 160</t>
  </si>
  <si>
    <t>Categorie B, C/3, C/4 e C/5</t>
  </si>
  <si>
    <t>coefficiente 140</t>
  </si>
  <si>
    <t xml:space="preserve">Categoria A/10 (uffici) </t>
  </si>
  <si>
    <t>coefficiente 80</t>
  </si>
  <si>
    <t>Categoria C/1 (negozi)</t>
  </si>
  <si>
    <t>coefficiente 55</t>
  </si>
  <si>
    <t xml:space="preserve">Categorie D (destinazione speciale) (escluso D/5) </t>
  </si>
  <si>
    <t>coefficiente 65</t>
  </si>
  <si>
    <t xml:space="preserve">Categoria D/5 </t>
  </si>
  <si>
    <t>Tabella riassuntiva:</t>
  </si>
  <si>
    <t>CATEGORIA FABBRICATO</t>
  </si>
  <si>
    <t>VALORE CATASTALE</t>
  </si>
  <si>
    <t>Fabbricati con categoria catastale A (escluso A/10), C/2, C/6 e C/7</t>
  </si>
  <si>
    <t>Categoria A</t>
  </si>
  <si>
    <t>Rendita catastale (+ rivalutazione 5%) X 160</t>
  </si>
  <si>
    <t>Categoria C/2</t>
  </si>
  <si>
    <t>Categoria C/6</t>
  </si>
  <si>
    <t>Categoria C/7</t>
  </si>
  <si>
    <t>Fabbricati con categoria catastale A/10 (uffici)</t>
  </si>
  <si>
    <t>Categoria A/10</t>
  </si>
  <si>
    <t>Rendita catastale (+ rivalutazione 5%) X 80</t>
  </si>
  <si>
    <t>Fabbricati con categoria catastale B, C/3, C/4 e C/5</t>
  </si>
  <si>
    <t>Categoria B</t>
  </si>
  <si>
    <t>Rendita catastale (+ rivalutazione 5%) X 140</t>
  </si>
  <si>
    <t>Categoria C/3</t>
  </si>
  <si>
    <t>Categoria C/4</t>
  </si>
  <si>
    <t>Categoria C/5</t>
  </si>
  <si>
    <t>Fabbricati con categoria catastale C/1 (negozi)</t>
  </si>
  <si>
    <t>Categoria C/1</t>
  </si>
  <si>
    <t>Rendita catastale (+ rivalutazione 5%) X 55</t>
  </si>
  <si>
    <t>Categorie D (destinazione speciale) (escluso D/5)</t>
  </si>
  <si>
    <t>Categoria D</t>
  </si>
  <si>
    <t>Rendita catastale (+ rivalutazione 5%) X 65</t>
  </si>
  <si>
    <t>Categorie D/5</t>
  </si>
  <si>
    <t>Categoria D/5</t>
  </si>
  <si>
    <t>La quota di reddito considerata ai fini della determinazione della fascia contributiva viene conteggiata come di seguito:</t>
  </si>
  <si>
    <t>·   il 10% del valore catastale.</t>
  </si>
  <si>
    <t>Il calcolo viene applicato anche sull'abitazione in comodato d'uso.</t>
  </si>
  <si>
    <t>FABBRICATI SITUATI ALL'ESTERO</t>
  </si>
  <si>
    <r>
      <rPr>
        <sz val="11"/>
        <color rgb="FF000000"/>
        <rFont val="Arial"/>
      </rPr>
      <t xml:space="preserve">Per il corretto conteggio del valore dei </t>
    </r>
    <r>
      <rPr>
        <b/>
        <sz val="11"/>
        <color rgb="FF000000"/>
        <rFont val="Arial"/>
      </rPr>
      <t>fabbricati situati all'estero</t>
    </r>
    <r>
      <rPr>
        <sz val="11"/>
        <color rgb="FF000000"/>
        <rFont val="Arial"/>
      </rPr>
      <t xml:space="preserve">, si vogliano considerare: </t>
    </r>
  </si>
  <si>
    <t>·         per i Paesi appartenenti alla Unione europea o in Paesi aderenti allo Spazio economico europeo (Norvegia e Islanda) che garantiscono un adeguato scambio di informazioni, il valore da utilizzare è prioritariamente quello catastale, così come è determinato e rivalutato nel Paese in cui l’immobile è situato, per l’assolvimento di imposte di natura reddituale o patrimoniale, oppure di altre imposte determinate sulla base del valore degli immobili, anche se gli immobili sono pervenuti per successione o donazione. In mancanza del valore catastale, si fa riferimento al costo che risulta dall’atto di acquisto e, in assenza, al valore di mercato rilevabile nel luogo in cui è situato l’immobile.</t>
  </si>
  <si>
    <t>·         per gli altri Stati, il valore dell’immobile è costituito dal costo risultante dall'atto di acquisto o dai contratti e, in mancanza, dal valore di mercato rilevabile nel luogo in cui è situato l'immobile.</t>
  </si>
  <si>
    <t>Tali valori sono altresì rilevabili dal modello UNICO Persone Fische quadro RW.</t>
  </si>
  <si>
    <t>TERRENI</t>
  </si>
  <si>
    <r>
      <rPr>
        <sz val="11"/>
        <color rgb="FF000000"/>
        <rFont val="Arial"/>
      </rPr>
      <t xml:space="preserve">Per il corretto conteggio del valore dei </t>
    </r>
    <r>
      <rPr>
        <b/>
        <sz val="11"/>
        <color rgb="FF000000"/>
        <rFont val="Arial"/>
      </rPr>
      <t xml:space="preserve">terreni, </t>
    </r>
    <r>
      <rPr>
        <sz val="11"/>
        <color rgb="FF000000"/>
        <rFont val="Arial"/>
      </rPr>
      <t>si vogliano considerare:</t>
    </r>
  </si>
  <si>
    <t>·         il reddito dominicale rilevabile dal modello 730 quadro RA, dal modello UNICO Persone Fisiche quadro RA o da visura catastale.</t>
  </si>
  <si>
    <t>·         il reddito dominicale deve essere rivalutato dell' 80% e poi ulteriorimente rivalutato del 30%.</t>
  </si>
  <si>
    <t>Prima casa con mutuo</t>
  </si>
  <si>
    <t>Prima casa senza mutuo</t>
  </si>
  <si>
    <r>
      <t xml:space="preserve">* somma dei redditi </t>
    </r>
    <r>
      <rPr>
        <b/>
        <sz val="11"/>
        <rFont val="Arial"/>
        <family val="2"/>
      </rPr>
      <t>lordi</t>
    </r>
    <r>
      <rPr>
        <sz val="11"/>
        <rFont val="Arial"/>
        <family val="2"/>
      </rPr>
      <t xml:space="preserve"> di tutti i componenti del nucleo familiare di appartenenza e di provenienza redditi a tassazione separata e i redditi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</si>
</sst>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_-* #,##0.00\ _€_-;\-* #,##0.00\ _€_-;_-* &quot;-&quot;??\ _€_-;_-@"/>
  </numFmts>
  <fonts count="22">
    <font>
      <sz val="11"/>
      <color rgb="FF000000"/>
      <name val="Calibri"/>
      <scheme val="minor"/>
    </font>
    <font>
      <sz val="11"/>
      <color rgb="FF000000"/>
      <name val="Arial"/>
    </font>
    <font>
      <b/>
      <sz val="15"/>
      <color rgb="FF000000"/>
      <name val="Arial"/>
    </font>
    <font>
      <sz val="11"/>
      <name val="Calibri"/>
    </font>
    <font>
      <b/>
      <u/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Calibri"/>
    </font>
    <font>
      <sz val="11"/>
      <color theme="1"/>
      <name val="Arial"/>
    </font>
    <font>
      <b/>
      <u/>
      <sz val="15"/>
      <color rgb="FF000000"/>
      <name val="Arial"/>
    </font>
    <font>
      <b/>
      <u/>
      <sz val="11"/>
      <color rgb="FF000000"/>
      <name val="Arial"/>
    </font>
    <font>
      <sz val="12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sz val="9"/>
      <color theme="1"/>
      <name val="Arial"/>
    </font>
    <font>
      <sz val="22"/>
      <color rgb="FF000000"/>
      <name val="Arial"/>
    </font>
    <font>
      <sz val="11"/>
      <color rgb="FF1C2024"/>
      <name val="Arial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9900"/>
        <bgColor rgb="FFFF9900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4" fillId="0" borderId="0" xfId="0" applyFont="1"/>
    <xf numFmtId="0" fontId="7" fillId="0" borderId="0" xfId="0" applyFont="1"/>
    <xf numFmtId="164" fontId="1" fillId="0" borderId="0" xfId="0" applyNumberFormat="1" applyFont="1"/>
    <xf numFmtId="1" fontId="1" fillId="0" borderId="0" xfId="0" applyNumberFormat="1" applyFont="1" applyAlignment="1">
      <alignment horizontal="right"/>
    </xf>
    <xf numFmtId="0" fontId="2" fillId="0" borderId="0" xfId="0" applyFont="1"/>
    <xf numFmtId="0" fontId="8" fillId="0" borderId="0" xfId="0" applyFont="1"/>
    <xf numFmtId="0" fontId="5" fillId="6" borderId="3" xfId="0" applyFont="1" applyFill="1" applyBorder="1" applyAlignment="1">
      <alignment horizontal="center" vertical="top" wrapText="1"/>
    </xf>
    <xf numFmtId="164" fontId="5" fillId="6" borderId="3" xfId="0" applyNumberFormat="1" applyFont="1" applyFill="1" applyBorder="1" applyAlignment="1">
      <alignment horizontal="center" vertical="top" wrapText="1"/>
    </xf>
    <xf numFmtId="1" fontId="5" fillId="6" borderId="3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/>
    <xf numFmtId="164" fontId="1" fillId="2" borderId="3" xfId="0" applyNumberFormat="1" applyFont="1" applyFill="1" applyBorder="1"/>
    <xf numFmtId="9" fontId="1" fillId="2" borderId="3" xfId="0" applyNumberFormat="1" applyFont="1" applyFill="1" applyBorder="1"/>
    <xf numFmtId="164" fontId="1" fillId="0" borderId="3" xfId="0" applyNumberFormat="1" applyFont="1" applyBorder="1"/>
    <xf numFmtId="1" fontId="1" fillId="0" borderId="3" xfId="0" applyNumberFormat="1" applyFont="1" applyBorder="1" applyAlignment="1">
      <alignment horizontal="right"/>
    </xf>
    <xf numFmtId="9" fontId="1" fillId="0" borderId="3" xfId="0" applyNumberFormat="1" applyFont="1" applyBorder="1" applyAlignment="1">
      <alignment horizontal="right"/>
    </xf>
    <xf numFmtId="0" fontId="5" fillId="0" borderId="3" xfId="0" applyFont="1" applyBorder="1"/>
    <xf numFmtId="164" fontId="5" fillId="0" borderId="3" xfId="0" applyNumberFormat="1" applyFont="1" applyBorder="1"/>
    <xf numFmtId="1" fontId="5" fillId="0" borderId="3" xfId="0" applyNumberFormat="1" applyFont="1" applyBorder="1" applyAlignment="1">
      <alignment horizontal="right"/>
    </xf>
    <xf numFmtId="0" fontId="1" fillId="0" borderId="3" xfId="0" applyFont="1" applyBorder="1"/>
    <xf numFmtId="9" fontId="1" fillId="0" borderId="3" xfId="0" applyNumberFormat="1" applyFont="1" applyBorder="1"/>
    <xf numFmtId="0" fontId="5" fillId="0" borderId="0" xfId="0" applyFont="1"/>
    <xf numFmtId="164" fontId="5" fillId="0" borderId="0" xfId="0" applyNumberFormat="1" applyFont="1"/>
    <xf numFmtId="1" fontId="5" fillId="0" borderId="0" xfId="0" applyNumberFormat="1" applyFont="1" applyAlignment="1">
      <alignment horizontal="right"/>
    </xf>
    <xf numFmtId="0" fontId="5" fillId="4" borderId="3" xfId="0" applyFont="1" applyFill="1" applyBorder="1"/>
    <xf numFmtId="164" fontId="5" fillId="4" borderId="3" xfId="0" applyNumberFormat="1" applyFont="1" applyFill="1" applyBorder="1"/>
    <xf numFmtId="1" fontId="5" fillId="4" borderId="3" xfId="0" applyNumberFormat="1" applyFont="1" applyFill="1" applyBorder="1" applyAlignment="1">
      <alignment horizontal="right"/>
    </xf>
    <xf numFmtId="165" fontId="6" fillId="0" borderId="0" xfId="0" applyNumberFormat="1" applyFont="1"/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0" fillId="0" borderId="0" xfId="0" applyFont="1"/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1" fillId="0" borderId="11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2" fontId="6" fillId="0" borderId="0" xfId="0" applyNumberFormat="1" applyFont="1"/>
    <xf numFmtId="0" fontId="16" fillId="0" borderId="0" xfId="0" applyFont="1"/>
    <xf numFmtId="9" fontId="6" fillId="0" borderId="0" xfId="0" applyNumberFormat="1" applyFont="1"/>
    <xf numFmtId="164" fontId="1" fillId="2" borderId="1" xfId="0" applyNumberFormat="1" applyFont="1" applyFill="1" applyBorder="1" applyAlignment="1">
      <alignment vertical="top" wrapText="1"/>
    </xf>
    <xf numFmtId="0" fontId="3" fillId="0" borderId="2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/>
    <xf numFmtId="0" fontId="11" fillId="7" borderId="4" xfId="0" applyFont="1" applyFill="1" applyBorder="1" applyAlignment="1">
      <alignment horizontal="left" vertical="center" wrapText="1"/>
    </xf>
    <xf numFmtId="0" fontId="3" fillId="0" borderId="5" xfId="0" applyFont="1" applyBorder="1"/>
    <xf numFmtId="0" fontId="1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11" fillId="0" borderId="9" xfId="0" applyFont="1" applyBorder="1" applyAlignment="1">
      <alignment horizontal="left" vertical="center" wrapText="1"/>
    </xf>
    <xf numFmtId="0" fontId="3" fillId="0" borderId="13" xfId="0" applyFont="1" applyBorder="1"/>
    <xf numFmtId="0" fontId="3" fillId="0" borderId="15" xfId="0" applyFont="1" applyBorder="1"/>
    <xf numFmtId="0" fontId="11" fillId="0" borderId="12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6" xfId="0" applyFont="1" applyBorder="1"/>
    <xf numFmtId="0" fontId="11" fillId="0" borderId="12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3" fillId="0" borderId="18" xfId="0" applyFont="1" applyBorder="1"/>
    <xf numFmtId="49" fontId="1" fillId="0" borderId="0" xfId="0" applyNumberFormat="1" applyFont="1" applyAlignment="1">
      <alignment horizontal="left" vertical="top" wrapText="1"/>
    </xf>
    <xf numFmtId="0" fontId="0" fillId="8" borderId="0" xfId="0" applyFill="1"/>
    <xf numFmtId="0" fontId="18" fillId="0" borderId="2" xfId="0" applyFont="1" applyBorder="1"/>
    <xf numFmtId="0" fontId="19" fillId="0" borderId="0" xfId="0" applyFont="1" applyAlignment="1">
      <alignment horizontal="center"/>
    </xf>
    <xf numFmtId="0" fontId="18" fillId="0" borderId="0" xfId="0" applyFont="1"/>
    <xf numFmtId="0" fontId="20" fillId="0" borderId="0" xfId="0" applyFont="1" applyAlignment="1">
      <alignment horizontal="center"/>
    </xf>
    <xf numFmtId="164" fontId="18" fillId="2" borderId="1" xfId="0" applyNumberFormat="1" applyFont="1" applyFill="1" applyBorder="1" applyAlignment="1">
      <alignment vertical="top" wrapText="1"/>
    </xf>
    <xf numFmtId="0" fontId="21" fillId="0" borderId="0" xfId="0" applyFont="1"/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3" borderId="3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19" fillId="0" borderId="3" xfId="1" applyFont="1" applyBorder="1" applyAlignment="1">
      <alignment vertical="top" wrapText="1"/>
    </xf>
    <xf numFmtId="164" fontId="18" fillId="2" borderId="3" xfId="0" applyNumberFormat="1" applyFont="1" applyFill="1" applyBorder="1" applyAlignment="1">
      <alignment vertical="top" wrapText="1"/>
    </xf>
    <xf numFmtId="164" fontId="18" fillId="4" borderId="3" xfId="0" applyNumberFormat="1" applyFont="1" applyFill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164" fontId="20" fillId="0" borderId="3" xfId="0" applyNumberFormat="1" applyFont="1" applyBorder="1" applyAlignment="1">
      <alignment vertical="top" wrapText="1"/>
    </xf>
    <xf numFmtId="164" fontId="20" fillId="4" borderId="3" xfId="0" applyNumberFormat="1" applyFont="1" applyFill="1" applyBorder="1" applyAlignment="1">
      <alignment vertical="top" wrapText="1"/>
    </xf>
    <xf numFmtId="0" fontId="20" fillId="0" borderId="0" xfId="0" applyFont="1" applyAlignment="1">
      <alignment vertical="top" wrapText="1"/>
    </xf>
    <xf numFmtId="164" fontId="18" fillId="0" borderId="0" xfId="0" applyNumberFormat="1" applyFont="1" applyAlignment="1">
      <alignment vertical="top" wrapText="1"/>
    </xf>
    <xf numFmtId="0" fontId="20" fillId="4" borderId="3" xfId="0" applyFont="1" applyFill="1" applyBorder="1" applyAlignment="1">
      <alignment vertical="top" wrapText="1"/>
    </xf>
    <xf numFmtId="164" fontId="20" fillId="5" borderId="3" xfId="0" applyNumberFormat="1" applyFont="1" applyFill="1" applyBorder="1" applyAlignment="1">
      <alignment vertical="top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52550" cy="13239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7850" cy="14478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43050" cy="12477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445272</xdr:colOff>
      <xdr:row>1</xdr:row>
      <xdr:rowOff>182880</xdr:rowOff>
    </xdr:from>
    <xdr:to>
      <xdr:col>10</xdr:col>
      <xdr:colOff>612250</xdr:colOff>
      <xdr:row>11</xdr:row>
      <xdr:rowOff>15903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C13BD3B-F9B6-4A9A-98CC-3E5ACEE61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272" y="373711"/>
          <a:ext cx="6528021" cy="1741336"/>
        </a:xfrm>
        <a:prstGeom prst="rect">
          <a:avLst/>
        </a:prstGeom>
      </xdr:spPr>
    </xdr:pic>
    <xdr:clientData/>
  </xdr:twoCellAnchor>
  <xdr:twoCellAnchor editAs="oneCell">
    <xdr:from>
      <xdr:col>0</xdr:col>
      <xdr:colOff>389873</xdr:colOff>
      <xdr:row>12</xdr:row>
      <xdr:rowOff>95416</xdr:rowOff>
    </xdr:from>
    <xdr:to>
      <xdr:col>11</xdr:col>
      <xdr:colOff>74769</xdr:colOff>
      <xdr:row>22</xdr:row>
      <xdr:rowOff>79513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14339AB6-6EA1-4C82-8399-B03FEA6FA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9873" y="2385392"/>
          <a:ext cx="6682044" cy="1892410"/>
        </a:xfrm>
        <a:prstGeom prst="rect">
          <a:avLst/>
        </a:prstGeom>
      </xdr:spPr>
    </xdr:pic>
    <xdr:clientData/>
  </xdr:twoCellAnchor>
  <xdr:twoCellAnchor>
    <xdr:from>
      <xdr:col>0</xdr:col>
      <xdr:colOff>548640</xdr:colOff>
      <xdr:row>3</xdr:row>
      <xdr:rowOff>143123</xdr:rowOff>
    </xdr:from>
    <xdr:to>
      <xdr:col>10</xdr:col>
      <xdr:colOff>548640</xdr:colOff>
      <xdr:row>6</xdr:row>
      <xdr:rowOff>174929</xdr:rowOff>
    </xdr:to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id="{39E5635D-56BF-7EC0-3385-3822A2BEDCD6}"/>
            </a:ext>
          </a:extLst>
        </xdr:cNvPr>
        <xdr:cNvSpPr/>
      </xdr:nvSpPr>
      <xdr:spPr>
        <a:xfrm>
          <a:off x="548640" y="715617"/>
          <a:ext cx="6361043" cy="604300"/>
        </a:xfrm>
        <a:prstGeom prst="rect">
          <a:avLst/>
        </a:prstGeom>
        <a:noFill/>
        <a:ln w="31750">
          <a:solidFill>
            <a:srgbClr val="C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 kern="1200"/>
        </a:p>
      </xdr:txBody>
    </xdr:sp>
    <xdr:clientData/>
  </xdr:twoCellAnchor>
  <xdr:twoCellAnchor>
    <xdr:from>
      <xdr:col>5</xdr:col>
      <xdr:colOff>190832</xdr:colOff>
      <xdr:row>17</xdr:row>
      <xdr:rowOff>119270</xdr:rowOff>
    </xdr:from>
    <xdr:to>
      <xdr:col>8</xdr:col>
      <xdr:colOff>254442</xdr:colOff>
      <xdr:row>20</xdr:row>
      <xdr:rowOff>55659</xdr:rowOff>
    </xdr:to>
    <xdr:sp macro="" textlink="">
      <xdr:nvSpPr>
        <xdr:cNvPr id="7" name="Rettangolo 6">
          <a:extLst>
            <a:ext uri="{FF2B5EF4-FFF2-40B4-BE49-F238E27FC236}">
              <a16:creationId xmlns:a16="http://schemas.microsoft.com/office/drawing/2014/main" id="{8572F88B-B8CC-451B-AB0A-ADA778F80C49}"/>
            </a:ext>
          </a:extLst>
        </xdr:cNvPr>
        <xdr:cNvSpPr/>
      </xdr:nvSpPr>
      <xdr:spPr>
        <a:xfrm>
          <a:off x="3371354" y="3363402"/>
          <a:ext cx="1971923" cy="508883"/>
        </a:xfrm>
        <a:prstGeom prst="rect">
          <a:avLst/>
        </a:prstGeom>
        <a:noFill/>
        <a:ln w="31750">
          <a:solidFill>
            <a:srgbClr val="C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 kern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381662</xdr:colOff>
      <xdr:row>2</xdr:row>
      <xdr:rowOff>0</xdr:rowOff>
    </xdr:from>
    <xdr:to>
      <xdr:col>11</xdr:col>
      <xdr:colOff>548314</xdr:colOff>
      <xdr:row>8</xdr:row>
      <xdr:rowOff>150594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CF50016-064D-B0D7-3744-894CE5F0E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662" y="381663"/>
          <a:ext cx="7163800" cy="12955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135172</xdr:colOff>
      <xdr:row>1</xdr:row>
      <xdr:rowOff>111319</xdr:rowOff>
    </xdr:from>
    <xdr:to>
      <xdr:col>13</xdr:col>
      <xdr:colOff>258511</xdr:colOff>
      <xdr:row>4</xdr:row>
      <xdr:rowOff>15141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3948DEB-2110-4E4F-915C-2D3FD154D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72" y="302150"/>
          <a:ext cx="8392696" cy="4763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111319</xdr:colOff>
      <xdr:row>0</xdr:row>
      <xdr:rowOff>135172</xdr:rowOff>
    </xdr:from>
    <xdr:to>
      <xdr:col>13</xdr:col>
      <xdr:colOff>196553</xdr:colOff>
      <xdr:row>28</xdr:row>
      <xdr:rowOff>40903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A684AFE-E7FC-DC4C-97A3-D30F8FA47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319" y="135172"/>
          <a:ext cx="8354591" cy="524900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286246</xdr:colOff>
      <xdr:row>1</xdr:row>
      <xdr:rowOff>23855</xdr:rowOff>
    </xdr:from>
    <xdr:to>
      <xdr:col>13</xdr:col>
      <xdr:colOff>304796</xdr:colOff>
      <xdr:row>22</xdr:row>
      <xdr:rowOff>84140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A504292-B774-E10A-0760-5009E3D8F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246" y="214686"/>
          <a:ext cx="8287907" cy="4067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00"/>
  <sheetViews>
    <sheetView showGridLines="0" tabSelected="1" topLeftCell="A7" workbookViewId="0">
      <selection activeCell="A26" sqref="A26"/>
    </sheetView>
  </sheetViews>
  <sheetFormatPr defaultColWidth="14.44140625" defaultRowHeight="15.05" customHeight="1"/>
  <cols>
    <col min="1" max="1" width="31.33203125" style="74" customWidth="1"/>
    <col min="2" max="4" width="19.44140625" style="74" customWidth="1"/>
    <col min="5" max="5" width="23.109375" style="74" customWidth="1"/>
    <col min="6" max="8" width="8.44140625" style="74" customWidth="1"/>
    <col min="9" max="16384" width="14.44140625" style="74"/>
  </cols>
  <sheetData>
    <row r="1" spans="1:3" ht="104.25" customHeight="1">
      <c r="A1" s="73"/>
    </row>
    <row r="3" spans="1:3" ht="14.4"/>
    <row r="4" spans="1:3" ht="14.4">
      <c r="A4" s="75" t="s">
        <v>0</v>
      </c>
      <c r="B4" s="76"/>
      <c r="C4" s="72"/>
    </row>
    <row r="5" spans="1:3" ht="14.4"/>
    <row r="6" spans="1:3" ht="14.4">
      <c r="A6" s="77" t="s">
        <v>1</v>
      </c>
    </row>
    <row r="7" spans="1:3" ht="14.4">
      <c r="A7" s="77"/>
    </row>
    <row r="8" spans="1:3" ht="14.4">
      <c r="A8" s="77"/>
    </row>
    <row r="9" spans="1:3" ht="14.4">
      <c r="A9" s="78" t="s">
        <v>2</v>
      </c>
    </row>
    <row r="10" spans="1:3" ht="14.4">
      <c r="A10" s="79" t="s">
        <v>114</v>
      </c>
    </row>
    <row r="11" spans="1:3" ht="14.4">
      <c r="A11" s="79" t="s">
        <v>3</v>
      </c>
    </row>
    <row r="12" spans="1:3" ht="14.4">
      <c r="A12" s="74" t="s">
        <v>4</v>
      </c>
    </row>
    <row r="13" spans="1:3" ht="14.4">
      <c r="A13" s="74" t="s">
        <v>5</v>
      </c>
    </row>
    <row r="14" spans="1:3" ht="14.4">
      <c r="A14" s="74" t="s">
        <v>6</v>
      </c>
    </row>
    <row r="15" spans="1:3" ht="14.4">
      <c r="A15" s="74" t="s">
        <v>7</v>
      </c>
    </row>
    <row r="16" spans="1:3" ht="14.4">
      <c r="A16" s="77"/>
    </row>
    <row r="17" spans="1:8" ht="66.7" customHeight="1">
      <c r="A17" s="80" t="s">
        <v>8</v>
      </c>
      <c r="B17" s="80" t="s">
        <v>9</v>
      </c>
      <c r="C17" s="80" t="s">
        <v>10</v>
      </c>
      <c r="D17" s="80" t="s">
        <v>11</v>
      </c>
      <c r="E17" s="80" t="s">
        <v>12</v>
      </c>
      <c r="F17" s="81"/>
      <c r="G17" s="81"/>
      <c r="H17" s="81"/>
    </row>
    <row r="18" spans="1:8" ht="14.4">
      <c r="A18" s="82" t="s">
        <v>13</v>
      </c>
      <c r="B18" s="83"/>
      <c r="C18" s="83"/>
      <c r="D18" s="83"/>
      <c r="E18" s="84">
        <f t="shared" ref="E18:E21" si="0">SUM(B18:D18)</f>
        <v>0</v>
      </c>
      <c r="F18" s="81"/>
    </row>
    <row r="19" spans="1:8" ht="14.4">
      <c r="A19" s="82" t="s">
        <v>14</v>
      </c>
      <c r="B19" s="83"/>
      <c r="C19" s="83"/>
      <c r="D19" s="83"/>
      <c r="E19" s="84">
        <f t="shared" si="0"/>
        <v>0</v>
      </c>
      <c r="F19" s="81"/>
    </row>
    <row r="20" spans="1:8" ht="14.4">
      <c r="A20" s="82" t="s">
        <v>15</v>
      </c>
      <c r="B20" s="83">
        <v>20000</v>
      </c>
      <c r="C20" s="83"/>
      <c r="D20" s="83"/>
      <c r="E20" s="84">
        <f t="shared" si="0"/>
        <v>20000</v>
      </c>
      <c r="F20" s="81"/>
    </row>
    <row r="21" spans="1:8" ht="15.85" customHeight="1">
      <c r="A21" s="85" t="s">
        <v>16</v>
      </c>
      <c r="B21" s="83"/>
      <c r="C21" s="83"/>
      <c r="D21" s="83"/>
      <c r="E21" s="84">
        <f t="shared" si="0"/>
        <v>0</v>
      </c>
      <c r="F21" s="81"/>
    </row>
    <row r="22" spans="1:8" ht="15.85" customHeight="1">
      <c r="A22" s="86" t="s">
        <v>17</v>
      </c>
      <c r="B22" s="87">
        <f t="shared" ref="B22:D22" si="1">SUM(B18:B21)</f>
        <v>20000</v>
      </c>
      <c r="C22" s="87">
        <f t="shared" si="1"/>
        <v>0</v>
      </c>
      <c r="D22" s="87">
        <f t="shared" si="1"/>
        <v>0</v>
      </c>
      <c r="E22" s="88">
        <f>+B22+C22+D22</f>
        <v>20000</v>
      </c>
      <c r="F22" s="81"/>
    </row>
    <row r="23" spans="1:8" ht="15.85" customHeight="1">
      <c r="A23" s="89"/>
      <c r="B23" s="89"/>
      <c r="C23" s="89"/>
      <c r="D23" s="89"/>
      <c r="E23" s="81"/>
      <c r="F23" s="81"/>
    </row>
    <row r="24" spans="1:8" ht="15.85" customHeight="1">
      <c r="A24" s="81"/>
      <c r="B24" s="81"/>
      <c r="C24" s="81"/>
      <c r="D24" s="81"/>
      <c r="E24" s="81"/>
      <c r="F24" s="81"/>
    </row>
    <row r="25" spans="1:8" ht="62.3" customHeight="1">
      <c r="A25" s="80" t="s">
        <v>18</v>
      </c>
      <c r="B25" s="80" t="s">
        <v>9</v>
      </c>
      <c r="C25" s="80" t="s">
        <v>10</v>
      </c>
      <c r="D25" s="80" t="s">
        <v>11</v>
      </c>
      <c r="E25" s="80" t="s">
        <v>19</v>
      </c>
      <c r="F25" s="81"/>
    </row>
    <row r="26" spans="1:8" ht="15.85" customHeight="1">
      <c r="A26" s="82" t="s">
        <v>20</v>
      </c>
      <c r="B26" s="83">
        <f>+patr.immob.!L22+patr.immob.!L28</f>
        <v>0</v>
      </c>
      <c r="C26" s="83">
        <f>+patr.immob.!L46+patr.immob.!L52</f>
        <v>0</v>
      </c>
      <c r="D26" s="83">
        <f>+patr.immob.!L70+patr.immob.!L76</f>
        <v>0</v>
      </c>
      <c r="E26" s="84">
        <f t="shared" ref="E26:E27" si="2">SUM(B26:D26)</f>
        <v>0</v>
      </c>
      <c r="F26" s="81"/>
    </row>
    <row r="27" spans="1:8" ht="15.85" customHeight="1">
      <c r="A27" s="82" t="s">
        <v>21</v>
      </c>
      <c r="B27" s="83">
        <f>+patr.immob.!L34</f>
        <v>0</v>
      </c>
      <c r="C27" s="83">
        <f>+patr.immob.!L58</f>
        <v>0</v>
      </c>
      <c r="D27" s="83">
        <f>+patr.immob.!L82</f>
        <v>0</v>
      </c>
      <c r="E27" s="84">
        <f t="shared" si="2"/>
        <v>0</v>
      </c>
      <c r="F27" s="81"/>
    </row>
    <row r="28" spans="1:8" ht="15.85" customHeight="1">
      <c r="A28" s="86" t="s">
        <v>22</v>
      </c>
      <c r="B28" s="87">
        <f t="shared" ref="B28:D28" si="3">SUM(B26:B27)</f>
        <v>0</v>
      </c>
      <c r="C28" s="87">
        <f t="shared" si="3"/>
        <v>0</v>
      </c>
      <c r="D28" s="87">
        <f t="shared" si="3"/>
        <v>0</v>
      </c>
      <c r="E28" s="88">
        <f>+B28+C28+D28</f>
        <v>0</v>
      </c>
      <c r="F28" s="81"/>
    </row>
    <row r="29" spans="1:8" ht="15.85" customHeight="1">
      <c r="A29" s="81"/>
      <c r="B29" s="90"/>
      <c r="C29" s="90"/>
      <c r="D29" s="90"/>
      <c r="E29" s="81"/>
      <c r="F29" s="81"/>
    </row>
    <row r="30" spans="1:8" ht="15.85" customHeight="1">
      <c r="A30" s="81"/>
      <c r="B30" s="81"/>
      <c r="C30" s="81"/>
      <c r="D30" s="81"/>
      <c r="E30" s="81"/>
      <c r="F30" s="81"/>
    </row>
    <row r="31" spans="1:8" ht="15.85" customHeight="1">
      <c r="A31" s="80" t="s">
        <v>23</v>
      </c>
      <c r="B31" s="80" t="s">
        <v>9</v>
      </c>
      <c r="C31" s="80" t="s">
        <v>10</v>
      </c>
      <c r="D31" s="80" t="s">
        <v>11</v>
      </c>
      <c r="E31" s="80" t="s">
        <v>24</v>
      </c>
      <c r="F31" s="81"/>
    </row>
    <row r="32" spans="1:8" ht="15.85" customHeight="1">
      <c r="A32" s="85" t="s">
        <v>25</v>
      </c>
      <c r="B32" s="83"/>
      <c r="C32" s="83"/>
      <c r="D32" s="83"/>
      <c r="E32" s="84">
        <f t="shared" ref="E32:E33" si="4">(B32+C32+D32)*5%</f>
        <v>0</v>
      </c>
      <c r="F32" s="81"/>
    </row>
    <row r="33" spans="1:6" ht="15.85" customHeight="1">
      <c r="A33" s="85" t="s">
        <v>26</v>
      </c>
      <c r="B33" s="83"/>
      <c r="C33" s="83"/>
      <c r="D33" s="83"/>
      <c r="E33" s="84">
        <f t="shared" si="4"/>
        <v>0</v>
      </c>
      <c r="F33" s="81"/>
    </row>
    <row r="34" spans="1:6" ht="15.85" customHeight="1">
      <c r="A34" s="86" t="s">
        <v>27</v>
      </c>
      <c r="B34" s="87">
        <f t="shared" ref="B34:E34" si="5">SUM(B32:B33)</f>
        <v>0</v>
      </c>
      <c r="C34" s="87">
        <f t="shared" si="5"/>
        <v>0</v>
      </c>
      <c r="D34" s="87">
        <f t="shared" si="5"/>
        <v>0</v>
      </c>
      <c r="E34" s="88">
        <f t="shared" si="5"/>
        <v>0</v>
      </c>
      <c r="F34" s="81"/>
    </row>
    <row r="35" spans="1:6" ht="15.85" customHeight="1">
      <c r="A35" s="81"/>
      <c r="B35" s="81"/>
      <c r="C35" s="81"/>
      <c r="D35" s="81"/>
      <c r="E35" s="81"/>
      <c r="F35" s="81"/>
    </row>
    <row r="36" spans="1:6" ht="15.85" customHeight="1">
      <c r="A36" s="91" t="s">
        <v>28</v>
      </c>
      <c r="B36" s="88">
        <f t="shared" ref="B36:E36" si="6">+B22+B28+B34</f>
        <v>20000</v>
      </c>
      <c r="C36" s="88">
        <f t="shared" si="6"/>
        <v>0</v>
      </c>
      <c r="D36" s="88">
        <f t="shared" si="6"/>
        <v>0</v>
      </c>
      <c r="E36" s="92">
        <f t="shared" si="6"/>
        <v>20000</v>
      </c>
      <c r="F36" s="81"/>
    </row>
    <row r="37" spans="1:6" ht="15.85" customHeight="1"/>
    <row r="38" spans="1:6" ht="15.85" customHeight="1"/>
    <row r="39" spans="1:6" ht="15.85" customHeight="1"/>
    <row r="40" spans="1:6" ht="15.85" customHeight="1"/>
    <row r="41" spans="1:6" ht="15.85" customHeight="1"/>
    <row r="42" spans="1:6" ht="15.85" customHeight="1"/>
    <row r="43" spans="1:6" ht="15.85" customHeight="1"/>
    <row r="44" spans="1:6" ht="15.85" customHeight="1"/>
    <row r="45" spans="1:6" ht="15.85" customHeight="1"/>
    <row r="46" spans="1:6" ht="15.85" customHeight="1"/>
    <row r="47" spans="1:6" ht="15.85" customHeight="1"/>
    <row r="48" spans="1:6" ht="15.85" customHeight="1"/>
    <row r="49" s="74" customFormat="1" ht="15.85" customHeight="1"/>
    <row r="50" s="74" customFormat="1" ht="15.85" customHeight="1"/>
    <row r="51" s="74" customFormat="1" ht="15.85" customHeight="1"/>
    <row r="52" s="74" customFormat="1" ht="15.85" customHeight="1"/>
    <row r="53" s="74" customFormat="1" ht="15.85" customHeight="1"/>
    <row r="54" s="74" customFormat="1" ht="15.85" customHeight="1"/>
    <row r="55" s="74" customFormat="1" ht="15.85" customHeight="1"/>
    <row r="56" s="74" customFormat="1" ht="15.85" customHeight="1"/>
    <row r="57" s="74" customFormat="1" ht="15.85" customHeight="1"/>
    <row r="58" s="74" customFormat="1" ht="15.85" customHeight="1"/>
    <row r="59" s="74" customFormat="1" ht="15.85" customHeight="1"/>
    <row r="60" s="74" customFormat="1" ht="15.85" customHeight="1"/>
    <row r="61" s="74" customFormat="1" ht="15.85" customHeight="1"/>
    <row r="62" s="74" customFormat="1" ht="15.85" customHeight="1"/>
    <row r="63" s="74" customFormat="1" ht="15.85" customHeight="1"/>
    <row r="64" s="74" customFormat="1" ht="15.85" customHeight="1"/>
    <row r="65" s="74" customFormat="1" ht="15.85" customHeight="1"/>
    <row r="66" s="74" customFormat="1" ht="15.85" customHeight="1"/>
    <row r="67" s="74" customFormat="1" ht="15.85" customHeight="1"/>
    <row r="68" s="74" customFormat="1" ht="15.85" customHeight="1"/>
    <row r="69" s="74" customFormat="1" ht="15.85" customHeight="1"/>
    <row r="70" s="74" customFormat="1" ht="15.85" customHeight="1"/>
    <row r="71" s="74" customFormat="1" ht="15.85" customHeight="1"/>
    <row r="72" s="74" customFormat="1" ht="15.85" customHeight="1"/>
    <row r="73" s="74" customFormat="1" ht="15.85" customHeight="1"/>
    <row r="74" s="74" customFormat="1" ht="15.85" customHeight="1"/>
    <row r="75" s="74" customFormat="1" ht="15.85" customHeight="1"/>
    <row r="76" s="74" customFormat="1" ht="15.85" customHeight="1"/>
    <row r="77" s="74" customFormat="1" ht="15.85" customHeight="1"/>
    <row r="78" s="74" customFormat="1" ht="15.85" customHeight="1"/>
    <row r="79" s="74" customFormat="1" ht="15.85" customHeight="1"/>
    <row r="80" s="74" customFormat="1" ht="15.85" customHeight="1"/>
    <row r="81" s="74" customFormat="1" ht="15.85" customHeight="1"/>
    <row r="82" s="74" customFormat="1" ht="15.85" customHeight="1"/>
    <row r="83" s="74" customFormat="1" ht="15.85" customHeight="1"/>
    <row r="84" s="74" customFormat="1" ht="15.85" customHeight="1"/>
    <row r="85" s="74" customFormat="1" ht="15.85" customHeight="1"/>
    <row r="86" s="74" customFormat="1" ht="15.85" customHeight="1"/>
    <row r="87" s="74" customFormat="1" ht="15.85" customHeight="1"/>
    <row r="88" s="74" customFormat="1" ht="15.85" customHeight="1"/>
    <row r="89" s="74" customFormat="1" ht="15.85" customHeight="1"/>
    <row r="90" s="74" customFormat="1" ht="15.85" customHeight="1"/>
    <row r="91" s="74" customFormat="1" ht="15.85" customHeight="1"/>
    <row r="92" s="74" customFormat="1" ht="15.85" customHeight="1"/>
    <row r="93" s="74" customFormat="1" ht="15.85" customHeight="1"/>
    <row r="94" s="74" customFormat="1" ht="15.85" customHeight="1"/>
    <row r="95" s="74" customFormat="1" ht="15.85" customHeight="1"/>
    <row r="96" s="74" customFormat="1" ht="15.85" customHeight="1"/>
    <row r="97" s="74" customFormat="1" ht="15.85" customHeight="1"/>
    <row r="98" s="74" customFormat="1" ht="15.85" customHeight="1"/>
    <row r="99" s="74" customFormat="1" ht="15.85" customHeight="1"/>
    <row r="100" s="74" customFormat="1" ht="15.85" customHeight="1"/>
    <row r="101" s="74" customFormat="1" ht="15.85" customHeight="1"/>
    <row r="102" s="74" customFormat="1" ht="15.85" customHeight="1"/>
    <row r="103" s="74" customFormat="1" ht="15.85" customHeight="1"/>
    <row r="104" s="74" customFormat="1" ht="15.85" customHeight="1"/>
    <row r="105" s="74" customFormat="1" ht="15.85" customHeight="1"/>
    <row r="106" s="74" customFormat="1" ht="15.85" customHeight="1"/>
    <row r="107" s="74" customFormat="1" ht="15.85" customHeight="1"/>
    <row r="108" s="74" customFormat="1" ht="15.85" customHeight="1"/>
    <row r="109" s="74" customFormat="1" ht="15.85" customHeight="1"/>
    <row r="110" s="74" customFormat="1" ht="15.85" customHeight="1"/>
    <row r="111" s="74" customFormat="1" ht="15.85" customHeight="1"/>
    <row r="112" s="74" customFormat="1" ht="15.85" customHeight="1"/>
    <row r="113" s="74" customFormat="1" ht="15.85" customHeight="1"/>
    <row r="114" s="74" customFormat="1" ht="15.85" customHeight="1"/>
    <row r="115" s="74" customFormat="1" ht="15.85" customHeight="1"/>
    <row r="116" s="74" customFormat="1" ht="15.85" customHeight="1"/>
    <row r="117" s="74" customFormat="1" ht="15.85" customHeight="1"/>
    <row r="118" s="74" customFormat="1" ht="15.85" customHeight="1"/>
    <row r="119" s="74" customFormat="1" ht="15.85" customHeight="1"/>
    <row r="120" s="74" customFormat="1" ht="15.85" customHeight="1"/>
    <row r="121" s="74" customFormat="1" ht="15.85" customHeight="1"/>
    <row r="122" s="74" customFormat="1" ht="15.85" customHeight="1"/>
    <row r="123" s="74" customFormat="1" ht="15.85" customHeight="1"/>
    <row r="124" s="74" customFormat="1" ht="15.85" customHeight="1"/>
    <row r="125" s="74" customFormat="1" ht="15.85" customHeight="1"/>
    <row r="126" s="74" customFormat="1" ht="15.85" customHeight="1"/>
    <row r="127" s="74" customFormat="1" ht="15.85" customHeight="1"/>
    <row r="128" s="74" customFormat="1" ht="15.85" customHeight="1"/>
    <row r="129" s="74" customFormat="1" ht="15.85" customHeight="1"/>
    <row r="130" s="74" customFormat="1" ht="15.85" customHeight="1"/>
    <row r="131" s="74" customFormat="1" ht="15.85" customHeight="1"/>
    <row r="132" s="74" customFormat="1" ht="15.85" customHeight="1"/>
    <row r="133" s="74" customFormat="1" ht="15.85" customHeight="1"/>
    <row r="134" s="74" customFormat="1" ht="15.85" customHeight="1"/>
    <row r="135" s="74" customFormat="1" ht="15.85" customHeight="1"/>
    <row r="136" s="74" customFormat="1" ht="15.85" customHeight="1"/>
    <row r="137" s="74" customFormat="1" ht="15.85" customHeight="1"/>
    <row r="138" s="74" customFormat="1" ht="15.85" customHeight="1"/>
    <row r="139" s="74" customFormat="1" ht="15.85" customHeight="1"/>
    <row r="140" s="74" customFormat="1" ht="15.85" customHeight="1"/>
    <row r="141" s="74" customFormat="1" ht="15.85" customHeight="1"/>
    <row r="142" s="74" customFormat="1" ht="15.85" customHeight="1"/>
    <row r="143" s="74" customFormat="1" ht="15.85" customHeight="1"/>
    <row r="144" s="74" customFormat="1" ht="15.85" customHeight="1"/>
    <row r="145" s="74" customFormat="1" ht="15.85" customHeight="1"/>
    <row r="146" s="74" customFormat="1" ht="15.85" customHeight="1"/>
    <row r="147" s="74" customFormat="1" ht="15.85" customHeight="1"/>
    <row r="148" s="74" customFormat="1" ht="15.85" customHeight="1"/>
    <row r="149" s="74" customFormat="1" ht="15.85" customHeight="1"/>
    <row r="150" s="74" customFormat="1" ht="15.85" customHeight="1"/>
    <row r="151" s="74" customFormat="1" ht="15.85" customHeight="1"/>
    <row r="152" s="74" customFormat="1" ht="15.85" customHeight="1"/>
    <row r="153" s="74" customFormat="1" ht="15.85" customHeight="1"/>
    <row r="154" s="74" customFormat="1" ht="15.85" customHeight="1"/>
    <row r="155" s="74" customFormat="1" ht="15.85" customHeight="1"/>
    <row r="156" s="74" customFormat="1" ht="15.85" customHeight="1"/>
    <row r="157" s="74" customFormat="1" ht="15.85" customHeight="1"/>
    <row r="158" s="74" customFormat="1" ht="15.85" customHeight="1"/>
    <row r="159" s="74" customFormat="1" ht="15.85" customHeight="1"/>
    <row r="160" s="74" customFormat="1" ht="15.85" customHeight="1"/>
    <row r="161" s="74" customFormat="1" ht="15.85" customHeight="1"/>
    <row r="162" s="74" customFormat="1" ht="15.85" customHeight="1"/>
    <row r="163" s="74" customFormat="1" ht="15.85" customHeight="1"/>
    <row r="164" s="74" customFormat="1" ht="15.85" customHeight="1"/>
    <row r="165" s="74" customFormat="1" ht="15.85" customHeight="1"/>
    <row r="166" s="74" customFormat="1" ht="15.85" customHeight="1"/>
    <row r="167" s="74" customFormat="1" ht="15.85" customHeight="1"/>
    <row r="168" s="74" customFormat="1" ht="15.85" customHeight="1"/>
    <row r="169" s="74" customFormat="1" ht="15.85" customHeight="1"/>
    <row r="170" s="74" customFormat="1" ht="15.85" customHeight="1"/>
    <row r="171" s="74" customFormat="1" ht="15.85" customHeight="1"/>
    <row r="172" s="74" customFormat="1" ht="15.85" customHeight="1"/>
    <row r="173" s="74" customFormat="1" ht="15.85" customHeight="1"/>
    <row r="174" s="74" customFormat="1" ht="15.85" customHeight="1"/>
    <row r="175" s="74" customFormat="1" ht="15.85" customHeight="1"/>
    <row r="176" s="74" customFormat="1" ht="15.85" customHeight="1"/>
    <row r="177" s="74" customFormat="1" ht="15.85" customHeight="1"/>
    <row r="178" s="74" customFormat="1" ht="15.85" customHeight="1"/>
    <row r="179" s="74" customFormat="1" ht="15.85" customHeight="1"/>
    <row r="180" s="74" customFormat="1" ht="15.85" customHeight="1"/>
    <row r="181" s="74" customFormat="1" ht="15.85" customHeight="1"/>
    <row r="182" s="74" customFormat="1" ht="15.85" customHeight="1"/>
    <row r="183" s="74" customFormat="1" ht="15.85" customHeight="1"/>
    <row r="184" s="74" customFormat="1" ht="15.85" customHeight="1"/>
    <row r="185" s="74" customFormat="1" ht="15.85" customHeight="1"/>
    <row r="186" s="74" customFormat="1" ht="15.85" customHeight="1"/>
    <row r="187" s="74" customFormat="1" ht="15.85" customHeight="1"/>
    <row r="188" s="74" customFormat="1" ht="15.85" customHeight="1"/>
    <row r="189" s="74" customFormat="1" ht="15.85" customHeight="1"/>
    <row r="190" s="74" customFormat="1" ht="15.85" customHeight="1"/>
    <row r="191" s="74" customFormat="1" ht="15.85" customHeight="1"/>
    <row r="192" s="74" customFormat="1" ht="15.85" customHeight="1"/>
    <row r="193" s="74" customFormat="1" ht="15.85" customHeight="1"/>
    <row r="194" s="74" customFormat="1" ht="15.85" customHeight="1"/>
    <row r="195" s="74" customFormat="1" ht="15.85" customHeight="1"/>
    <row r="196" s="74" customFormat="1" ht="15.85" customHeight="1"/>
    <row r="197" s="74" customFormat="1" ht="15.85" customHeight="1"/>
    <row r="198" s="74" customFormat="1" ht="15.85" customHeight="1"/>
    <row r="199" s="74" customFormat="1" ht="15.85" customHeight="1"/>
    <row r="200" s="74" customFormat="1" ht="15.85" customHeight="1"/>
    <row r="201" s="74" customFormat="1" ht="15.85" customHeight="1"/>
    <row r="202" s="74" customFormat="1" ht="15.85" customHeight="1"/>
    <row r="203" s="74" customFormat="1" ht="15.85" customHeight="1"/>
    <row r="204" s="74" customFormat="1" ht="15.85" customHeight="1"/>
    <row r="205" s="74" customFormat="1" ht="15.85" customHeight="1"/>
    <row r="206" s="74" customFormat="1" ht="15.85" customHeight="1"/>
    <row r="207" s="74" customFormat="1" ht="15.85" customHeight="1"/>
    <row r="208" s="74" customFormat="1" ht="15.85" customHeight="1"/>
    <row r="209" s="74" customFormat="1" ht="15.85" customHeight="1"/>
    <row r="210" s="74" customFormat="1" ht="15.85" customHeight="1"/>
    <row r="211" s="74" customFormat="1" ht="15.85" customHeight="1"/>
    <row r="212" s="74" customFormat="1" ht="15.85" customHeight="1"/>
    <row r="213" s="74" customFormat="1" ht="15.85" customHeight="1"/>
    <row r="214" s="74" customFormat="1" ht="15.85" customHeight="1"/>
    <row r="215" s="74" customFormat="1" ht="15.85" customHeight="1"/>
    <row r="216" s="74" customFormat="1" ht="15.85" customHeight="1"/>
    <row r="217" s="74" customFormat="1" ht="15.85" customHeight="1"/>
    <row r="218" s="74" customFormat="1" ht="15.85" customHeight="1"/>
    <row r="219" s="74" customFormat="1" ht="15.85" customHeight="1"/>
    <row r="220" s="74" customFormat="1" ht="15.85" customHeight="1"/>
    <row r="221" s="74" customFormat="1" ht="15.85" customHeight="1"/>
    <row r="222" s="74" customFormat="1" ht="15.85" customHeight="1"/>
    <row r="223" s="74" customFormat="1" ht="15.85" customHeight="1"/>
    <row r="224" s="74" customFormat="1" ht="15.85" customHeight="1"/>
    <row r="225" s="74" customFormat="1" ht="15.85" customHeight="1"/>
    <row r="226" s="74" customFormat="1" ht="15.85" customHeight="1"/>
    <row r="227" s="74" customFormat="1" ht="15.85" customHeight="1"/>
    <row r="228" s="74" customFormat="1" ht="15.85" customHeight="1"/>
    <row r="229" s="74" customFormat="1" ht="15.85" customHeight="1"/>
    <row r="230" s="74" customFormat="1" ht="15.85" customHeight="1"/>
    <row r="231" s="74" customFormat="1" ht="15.85" customHeight="1"/>
    <row r="232" s="74" customFormat="1" ht="15.85" customHeight="1"/>
    <row r="233" s="74" customFormat="1" ht="15.85" customHeight="1"/>
    <row r="234" s="74" customFormat="1" ht="15.85" customHeight="1"/>
    <row r="235" s="74" customFormat="1" ht="15.85" customHeight="1"/>
    <row r="236" s="74" customFormat="1" ht="15.85" customHeight="1"/>
    <row r="237" s="74" customFormat="1" ht="15.85" customHeight="1"/>
    <row r="238" s="74" customFormat="1" ht="15.85" customHeight="1"/>
    <row r="239" s="74" customFormat="1" ht="15.85" customHeight="1"/>
    <row r="240" s="74" customFormat="1" ht="15.85" customHeight="1"/>
    <row r="241" s="74" customFormat="1" ht="15.85" customHeight="1"/>
    <row r="242" s="74" customFormat="1" ht="15.85" customHeight="1"/>
    <row r="243" s="74" customFormat="1" ht="15.85" customHeight="1"/>
    <row r="244" s="74" customFormat="1" ht="15.85" customHeight="1"/>
    <row r="245" s="74" customFormat="1" ht="15.85" customHeight="1"/>
    <row r="246" s="74" customFormat="1" ht="15.85" customHeight="1"/>
    <row r="247" s="74" customFormat="1" ht="15.85" customHeight="1"/>
    <row r="248" s="74" customFormat="1" ht="15.85" customHeight="1"/>
    <row r="249" s="74" customFormat="1" ht="15.85" customHeight="1"/>
    <row r="250" s="74" customFormat="1" ht="15.85" customHeight="1"/>
    <row r="251" s="74" customFormat="1" ht="15.85" customHeight="1"/>
    <row r="252" s="74" customFormat="1" ht="15.85" customHeight="1"/>
    <row r="253" s="74" customFormat="1" ht="15.85" customHeight="1"/>
    <row r="254" s="74" customFormat="1" ht="15.85" customHeight="1"/>
    <row r="255" s="74" customFormat="1" ht="15.85" customHeight="1"/>
    <row r="256" s="74" customFormat="1" ht="15.85" customHeight="1"/>
    <row r="257" s="74" customFormat="1" ht="15.85" customHeight="1"/>
    <row r="258" s="74" customFormat="1" ht="15.85" customHeight="1"/>
    <row r="259" s="74" customFormat="1" ht="15.85" customHeight="1"/>
    <row r="260" s="74" customFormat="1" ht="15.85" customHeight="1"/>
    <row r="261" s="74" customFormat="1" ht="15.85" customHeight="1"/>
    <row r="262" s="74" customFormat="1" ht="15.85" customHeight="1"/>
    <row r="263" s="74" customFormat="1" ht="15.85" customHeight="1"/>
    <row r="264" s="74" customFormat="1" ht="15.85" customHeight="1"/>
    <row r="265" s="74" customFormat="1" ht="15.85" customHeight="1"/>
    <row r="266" s="74" customFormat="1" ht="15.85" customHeight="1"/>
    <row r="267" s="74" customFormat="1" ht="15.85" customHeight="1"/>
    <row r="268" s="74" customFormat="1" ht="15.85" customHeight="1"/>
    <row r="269" s="74" customFormat="1" ht="15.85" customHeight="1"/>
    <row r="270" s="74" customFormat="1" ht="15.85" customHeight="1"/>
    <row r="271" s="74" customFormat="1" ht="15.85" customHeight="1"/>
    <row r="272" s="74" customFormat="1" ht="15.85" customHeight="1"/>
    <row r="273" s="74" customFormat="1" ht="15.85" customHeight="1"/>
    <row r="274" s="74" customFormat="1" ht="15.85" customHeight="1"/>
    <row r="275" s="74" customFormat="1" ht="15.85" customHeight="1"/>
    <row r="276" s="74" customFormat="1" ht="15.85" customHeight="1"/>
    <row r="277" s="74" customFormat="1" ht="15.85" customHeight="1"/>
    <row r="278" s="74" customFormat="1" ht="15.85" customHeight="1"/>
    <row r="279" s="74" customFormat="1" ht="15.85" customHeight="1"/>
    <row r="280" s="74" customFormat="1" ht="15.85" customHeight="1"/>
    <row r="281" s="74" customFormat="1" ht="15.85" customHeight="1"/>
    <row r="282" s="74" customFormat="1" ht="15.85" customHeight="1"/>
    <row r="283" s="74" customFormat="1" ht="15.85" customHeight="1"/>
    <row r="284" s="74" customFormat="1" ht="15.85" customHeight="1"/>
    <row r="285" s="74" customFormat="1" ht="15.85" customHeight="1"/>
    <row r="286" s="74" customFormat="1" ht="15.85" customHeight="1"/>
    <row r="287" s="74" customFormat="1" ht="15.85" customHeight="1"/>
    <row r="288" s="74" customFormat="1" ht="15.85" customHeight="1"/>
    <row r="289" s="74" customFormat="1" ht="15.85" customHeight="1"/>
    <row r="290" s="74" customFormat="1" ht="15.85" customHeight="1"/>
    <row r="291" s="74" customFormat="1" ht="15.85" customHeight="1"/>
    <row r="292" s="74" customFormat="1" ht="15.85" customHeight="1"/>
    <row r="293" s="74" customFormat="1" ht="15.85" customHeight="1"/>
    <row r="294" s="74" customFormat="1" ht="15.85" customHeight="1"/>
    <row r="295" s="74" customFormat="1" ht="15.85" customHeight="1"/>
    <row r="296" s="74" customFormat="1" ht="15.85" customHeight="1"/>
    <row r="297" s="74" customFormat="1" ht="15.85" customHeight="1"/>
    <row r="298" s="74" customFormat="1" ht="15.85" customHeight="1"/>
    <row r="299" s="74" customFormat="1" ht="15.85" customHeight="1"/>
    <row r="300" s="74" customFormat="1" ht="15.85" customHeight="1"/>
    <row r="301" s="74" customFormat="1" ht="15.85" customHeight="1"/>
    <row r="302" s="74" customFormat="1" ht="15.85" customHeight="1"/>
    <row r="303" s="74" customFormat="1" ht="15.85" customHeight="1"/>
    <row r="304" s="74" customFormat="1" ht="15.85" customHeight="1"/>
    <row r="305" s="74" customFormat="1" ht="15.85" customHeight="1"/>
    <row r="306" s="74" customFormat="1" ht="15.85" customHeight="1"/>
    <row r="307" s="74" customFormat="1" ht="15.85" customHeight="1"/>
    <row r="308" s="74" customFormat="1" ht="15.85" customHeight="1"/>
    <row r="309" s="74" customFormat="1" ht="15.85" customHeight="1"/>
    <row r="310" s="74" customFormat="1" ht="15.85" customHeight="1"/>
    <row r="311" s="74" customFormat="1" ht="15.85" customHeight="1"/>
    <row r="312" s="74" customFormat="1" ht="15.85" customHeight="1"/>
    <row r="313" s="74" customFormat="1" ht="15.85" customHeight="1"/>
    <row r="314" s="74" customFormat="1" ht="15.85" customHeight="1"/>
    <row r="315" s="74" customFormat="1" ht="15.85" customHeight="1"/>
    <row r="316" s="74" customFormat="1" ht="15.85" customHeight="1"/>
    <row r="317" s="74" customFormat="1" ht="15.85" customHeight="1"/>
    <row r="318" s="74" customFormat="1" ht="15.85" customHeight="1"/>
    <row r="319" s="74" customFormat="1" ht="15.85" customHeight="1"/>
    <row r="320" s="74" customFormat="1" ht="15.85" customHeight="1"/>
    <row r="321" s="74" customFormat="1" ht="15.85" customHeight="1"/>
    <row r="322" s="74" customFormat="1" ht="15.85" customHeight="1"/>
    <row r="323" s="74" customFormat="1" ht="15.85" customHeight="1"/>
    <row r="324" s="74" customFormat="1" ht="15.85" customHeight="1"/>
    <row r="325" s="74" customFormat="1" ht="15.85" customHeight="1"/>
    <row r="326" s="74" customFormat="1" ht="15.85" customHeight="1"/>
    <row r="327" s="74" customFormat="1" ht="15.85" customHeight="1"/>
    <row r="328" s="74" customFormat="1" ht="15.85" customHeight="1"/>
    <row r="329" s="74" customFormat="1" ht="15.85" customHeight="1"/>
    <row r="330" s="74" customFormat="1" ht="15.85" customHeight="1"/>
    <row r="331" s="74" customFormat="1" ht="15.85" customHeight="1"/>
    <row r="332" s="74" customFormat="1" ht="15.85" customHeight="1"/>
    <row r="333" s="74" customFormat="1" ht="15.85" customHeight="1"/>
    <row r="334" s="74" customFormat="1" ht="15.85" customHeight="1"/>
    <row r="335" s="74" customFormat="1" ht="15.85" customHeight="1"/>
    <row r="336" s="74" customFormat="1" ht="15.85" customHeight="1"/>
    <row r="337" s="74" customFormat="1" ht="15.85" customHeight="1"/>
    <row r="338" s="74" customFormat="1" ht="15.85" customHeight="1"/>
    <row r="339" s="74" customFormat="1" ht="15.85" customHeight="1"/>
    <row r="340" s="74" customFormat="1" ht="15.85" customHeight="1"/>
    <row r="341" s="74" customFormat="1" ht="15.85" customHeight="1"/>
    <row r="342" s="74" customFormat="1" ht="15.85" customHeight="1"/>
    <row r="343" s="74" customFormat="1" ht="15.85" customHeight="1"/>
    <row r="344" s="74" customFormat="1" ht="15.85" customHeight="1"/>
    <row r="345" s="74" customFormat="1" ht="15.85" customHeight="1"/>
    <row r="346" s="74" customFormat="1" ht="15.85" customHeight="1"/>
    <row r="347" s="74" customFormat="1" ht="15.85" customHeight="1"/>
    <row r="348" s="74" customFormat="1" ht="15.85" customHeight="1"/>
    <row r="349" s="74" customFormat="1" ht="15.85" customHeight="1"/>
    <row r="350" s="74" customFormat="1" ht="15.85" customHeight="1"/>
    <row r="351" s="74" customFormat="1" ht="15.85" customHeight="1"/>
    <row r="352" s="74" customFormat="1" ht="15.85" customHeight="1"/>
    <row r="353" s="74" customFormat="1" ht="15.85" customHeight="1"/>
    <row r="354" s="74" customFormat="1" ht="15.85" customHeight="1"/>
    <row r="355" s="74" customFormat="1" ht="15.85" customHeight="1"/>
    <row r="356" s="74" customFormat="1" ht="15.85" customHeight="1"/>
    <row r="357" s="74" customFormat="1" ht="15.85" customHeight="1"/>
    <row r="358" s="74" customFormat="1" ht="15.85" customHeight="1"/>
    <row r="359" s="74" customFormat="1" ht="15.85" customHeight="1"/>
    <row r="360" s="74" customFormat="1" ht="15.85" customHeight="1"/>
    <row r="361" s="74" customFormat="1" ht="15.85" customHeight="1"/>
    <row r="362" s="74" customFormat="1" ht="15.85" customHeight="1"/>
    <row r="363" s="74" customFormat="1" ht="15.85" customHeight="1"/>
    <row r="364" s="74" customFormat="1" ht="15.85" customHeight="1"/>
    <row r="365" s="74" customFormat="1" ht="15.85" customHeight="1"/>
    <row r="366" s="74" customFormat="1" ht="15.85" customHeight="1"/>
    <row r="367" s="74" customFormat="1" ht="15.85" customHeight="1"/>
    <row r="368" s="74" customFormat="1" ht="15.85" customHeight="1"/>
    <row r="369" s="74" customFormat="1" ht="15.85" customHeight="1"/>
    <row r="370" s="74" customFormat="1" ht="15.85" customHeight="1"/>
    <row r="371" s="74" customFormat="1" ht="15.85" customHeight="1"/>
    <row r="372" s="74" customFormat="1" ht="15.85" customHeight="1"/>
    <row r="373" s="74" customFormat="1" ht="15.85" customHeight="1"/>
    <row r="374" s="74" customFormat="1" ht="15.85" customHeight="1"/>
    <row r="375" s="74" customFormat="1" ht="15.85" customHeight="1"/>
    <row r="376" s="74" customFormat="1" ht="15.85" customHeight="1"/>
    <row r="377" s="74" customFormat="1" ht="15.85" customHeight="1"/>
    <row r="378" s="74" customFormat="1" ht="15.85" customHeight="1"/>
    <row r="379" s="74" customFormat="1" ht="15.85" customHeight="1"/>
    <row r="380" s="74" customFormat="1" ht="15.85" customHeight="1"/>
    <row r="381" s="74" customFormat="1" ht="15.85" customHeight="1"/>
    <row r="382" s="74" customFormat="1" ht="15.85" customHeight="1"/>
    <row r="383" s="74" customFormat="1" ht="15.85" customHeight="1"/>
    <row r="384" s="74" customFormat="1" ht="15.85" customHeight="1"/>
    <row r="385" s="74" customFormat="1" ht="15.85" customHeight="1"/>
    <row r="386" s="74" customFormat="1" ht="15.85" customHeight="1"/>
    <row r="387" s="74" customFormat="1" ht="15.85" customHeight="1"/>
    <row r="388" s="74" customFormat="1" ht="15.85" customHeight="1"/>
    <row r="389" s="74" customFormat="1" ht="15.85" customHeight="1"/>
    <row r="390" s="74" customFormat="1" ht="15.85" customHeight="1"/>
    <row r="391" s="74" customFormat="1" ht="15.85" customHeight="1"/>
    <row r="392" s="74" customFormat="1" ht="15.85" customHeight="1"/>
    <row r="393" s="74" customFormat="1" ht="15.85" customHeight="1"/>
    <row r="394" s="74" customFormat="1" ht="15.85" customHeight="1"/>
    <row r="395" s="74" customFormat="1" ht="15.85" customHeight="1"/>
    <row r="396" s="74" customFormat="1" ht="15.85" customHeight="1"/>
    <row r="397" s="74" customFormat="1" ht="15.85" customHeight="1"/>
    <row r="398" s="74" customFormat="1" ht="15.85" customHeight="1"/>
    <row r="399" s="74" customFormat="1" ht="15.85" customHeight="1"/>
    <row r="400" s="74" customFormat="1" ht="15.85" customHeight="1"/>
    <row r="401" s="74" customFormat="1" ht="15.85" customHeight="1"/>
    <row r="402" s="74" customFormat="1" ht="15.85" customHeight="1"/>
    <row r="403" s="74" customFormat="1" ht="15.85" customHeight="1"/>
    <row r="404" s="74" customFormat="1" ht="15.85" customHeight="1"/>
    <row r="405" s="74" customFormat="1" ht="15.85" customHeight="1"/>
    <row r="406" s="74" customFormat="1" ht="15.85" customHeight="1"/>
    <row r="407" s="74" customFormat="1" ht="15.85" customHeight="1"/>
    <row r="408" s="74" customFormat="1" ht="15.85" customHeight="1"/>
    <row r="409" s="74" customFormat="1" ht="15.85" customHeight="1"/>
    <row r="410" s="74" customFormat="1" ht="15.85" customHeight="1"/>
    <row r="411" s="74" customFormat="1" ht="15.85" customHeight="1"/>
    <row r="412" s="74" customFormat="1" ht="15.85" customHeight="1"/>
    <row r="413" s="74" customFormat="1" ht="15.85" customHeight="1"/>
    <row r="414" s="74" customFormat="1" ht="15.85" customHeight="1"/>
    <row r="415" s="74" customFormat="1" ht="15.85" customHeight="1"/>
    <row r="416" s="74" customFormat="1" ht="15.85" customHeight="1"/>
    <row r="417" s="74" customFormat="1" ht="15.85" customHeight="1"/>
    <row r="418" s="74" customFormat="1" ht="15.85" customHeight="1"/>
    <row r="419" s="74" customFormat="1" ht="15.85" customHeight="1"/>
    <row r="420" s="74" customFormat="1" ht="15.85" customHeight="1"/>
    <row r="421" s="74" customFormat="1" ht="15.85" customHeight="1"/>
    <row r="422" s="74" customFormat="1" ht="15.85" customHeight="1"/>
    <row r="423" s="74" customFormat="1" ht="15.85" customHeight="1"/>
    <row r="424" s="74" customFormat="1" ht="15.85" customHeight="1"/>
    <row r="425" s="74" customFormat="1" ht="15.85" customHeight="1"/>
    <row r="426" s="74" customFormat="1" ht="15.85" customHeight="1"/>
    <row r="427" s="74" customFormat="1" ht="15.85" customHeight="1"/>
    <row r="428" s="74" customFormat="1" ht="15.85" customHeight="1"/>
    <row r="429" s="74" customFormat="1" ht="15.85" customHeight="1"/>
    <row r="430" s="74" customFormat="1" ht="15.85" customHeight="1"/>
    <row r="431" s="74" customFormat="1" ht="15.85" customHeight="1"/>
    <row r="432" s="74" customFormat="1" ht="15.85" customHeight="1"/>
    <row r="433" s="74" customFormat="1" ht="15.85" customHeight="1"/>
    <row r="434" s="74" customFormat="1" ht="15.85" customHeight="1"/>
    <row r="435" s="74" customFormat="1" ht="15.85" customHeight="1"/>
    <row r="436" s="74" customFormat="1" ht="15.85" customHeight="1"/>
    <row r="437" s="74" customFormat="1" ht="15.85" customHeight="1"/>
    <row r="438" s="74" customFormat="1" ht="15.85" customHeight="1"/>
    <row r="439" s="74" customFormat="1" ht="15.85" customHeight="1"/>
    <row r="440" s="74" customFormat="1" ht="15.85" customHeight="1"/>
    <row r="441" s="74" customFormat="1" ht="15.85" customHeight="1"/>
    <row r="442" s="74" customFormat="1" ht="15.85" customHeight="1"/>
    <row r="443" s="74" customFormat="1" ht="15.85" customHeight="1"/>
    <row r="444" s="74" customFormat="1" ht="15.85" customHeight="1"/>
    <row r="445" s="74" customFormat="1" ht="15.85" customHeight="1"/>
    <row r="446" s="74" customFormat="1" ht="15.85" customHeight="1"/>
    <row r="447" s="74" customFormat="1" ht="15.85" customHeight="1"/>
    <row r="448" s="74" customFormat="1" ht="15.85" customHeight="1"/>
    <row r="449" s="74" customFormat="1" ht="15.85" customHeight="1"/>
    <row r="450" s="74" customFormat="1" ht="15.85" customHeight="1"/>
    <row r="451" s="74" customFormat="1" ht="15.85" customHeight="1"/>
    <row r="452" s="74" customFormat="1" ht="15.85" customHeight="1"/>
    <row r="453" s="74" customFormat="1" ht="15.85" customHeight="1"/>
    <row r="454" s="74" customFormat="1" ht="15.85" customHeight="1"/>
    <row r="455" s="74" customFormat="1" ht="15.85" customHeight="1"/>
    <row r="456" s="74" customFormat="1" ht="15.85" customHeight="1"/>
    <row r="457" s="74" customFormat="1" ht="15.85" customHeight="1"/>
    <row r="458" s="74" customFormat="1" ht="15.85" customHeight="1"/>
    <row r="459" s="74" customFormat="1" ht="15.85" customHeight="1"/>
    <row r="460" s="74" customFormat="1" ht="15.85" customHeight="1"/>
    <row r="461" s="74" customFormat="1" ht="15.85" customHeight="1"/>
    <row r="462" s="74" customFormat="1" ht="15.85" customHeight="1"/>
    <row r="463" s="74" customFormat="1" ht="15.85" customHeight="1"/>
    <row r="464" s="74" customFormat="1" ht="15.85" customHeight="1"/>
    <row r="465" s="74" customFormat="1" ht="15.85" customHeight="1"/>
    <row r="466" s="74" customFormat="1" ht="15.85" customHeight="1"/>
    <row r="467" s="74" customFormat="1" ht="15.85" customHeight="1"/>
    <row r="468" s="74" customFormat="1" ht="15.85" customHeight="1"/>
    <row r="469" s="74" customFormat="1" ht="15.85" customHeight="1"/>
    <row r="470" s="74" customFormat="1" ht="15.85" customHeight="1"/>
    <row r="471" s="74" customFormat="1" ht="15.85" customHeight="1"/>
    <row r="472" s="74" customFormat="1" ht="15.85" customHeight="1"/>
    <row r="473" s="74" customFormat="1" ht="15.85" customHeight="1"/>
    <row r="474" s="74" customFormat="1" ht="15.85" customHeight="1"/>
    <row r="475" s="74" customFormat="1" ht="15.85" customHeight="1"/>
    <row r="476" s="74" customFormat="1" ht="15.85" customHeight="1"/>
    <row r="477" s="74" customFormat="1" ht="15.85" customHeight="1"/>
    <row r="478" s="74" customFormat="1" ht="15.85" customHeight="1"/>
    <row r="479" s="74" customFormat="1" ht="15.85" customHeight="1"/>
    <row r="480" s="74" customFormat="1" ht="15.85" customHeight="1"/>
    <row r="481" s="74" customFormat="1" ht="15.85" customHeight="1"/>
    <row r="482" s="74" customFormat="1" ht="15.85" customHeight="1"/>
    <row r="483" s="74" customFormat="1" ht="15.85" customHeight="1"/>
    <row r="484" s="74" customFormat="1" ht="15.85" customHeight="1"/>
    <row r="485" s="74" customFormat="1" ht="15.85" customHeight="1"/>
    <row r="486" s="74" customFormat="1" ht="15.85" customHeight="1"/>
    <row r="487" s="74" customFormat="1" ht="15.85" customHeight="1"/>
    <row r="488" s="74" customFormat="1" ht="15.85" customHeight="1"/>
    <row r="489" s="74" customFormat="1" ht="15.85" customHeight="1"/>
    <row r="490" s="74" customFormat="1" ht="15.85" customHeight="1"/>
    <row r="491" s="74" customFormat="1" ht="15.85" customHeight="1"/>
    <row r="492" s="74" customFormat="1" ht="15.85" customHeight="1"/>
    <row r="493" s="74" customFormat="1" ht="15.85" customHeight="1"/>
    <row r="494" s="74" customFormat="1" ht="15.85" customHeight="1"/>
    <row r="495" s="74" customFormat="1" ht="15.85" customHeight="1"/>
    <row r="496" s="74" customFormat="1" ht="15.85" customHeight="1"/>
    <row r="497" s="74" customFormat="1" ht="15.85" customHeight="1"/>
    <row r="498" s="74" customFormat="1" ht="15.85" customHeight="1"/>
    <row r="499" s="74" customFormat="1" ht="15.85" customHeight="1"/>
    <row r="500" s="74" customFormat="1" ht="15.85" customHeight="1"/>
    <row r="501" s="74" customFormat="1" ht="15.85" customHeight="1"/>
    <row r="502" s="74" customFormat="1" ht="15.85" customHeight="1"/>
    <row r="503" s="74" customFormat="1" ht="15.85" customHeight="1"/>
    <row r="504" s="74" customFormat="1" ht="15.85" customHeight="1"/>
    <row r="505" s="74" customFormat="1" ht="15.85" customHeight="1"/>
    <row r="506" s="74" customFormat="1" ht="15.85" customHeight="1"/>
    <row r="507" s="74" customFormat="1" ht="15.85" customHeight="1"/>
    <row r="508" s="74" customFormat="1" ht="15.85" customHeight="1"/>
    <row r="509" s="74" customFormat="1" ht="15.85" customHeight="1"/>
    <row r="510" s="74" customFormat="1" ht="15.85" customHeight="1"/>
    <row r="511" s="74" customFormat="1" ht="15.85" customHeight="1"/>
    <row r="512" s="74" customFormat="1" ht="15.85" customHeight="1"/>
    <row r="513" s="74" customFormat="1" ht="15.85" customHeight="1"/>
    <row r="514" s="74" customFormat="1" ht="15.85" customHeight="1"/>
    <row r="515" s="74" customFormat="1" ht="15.85" customHeight="1"/>
    <row r="516" s="74" customFormat="1" ht="15.85" customHeight="1"/>
    <row r="517" s="74" customFormat="1" ht="15.85" customHeight="1"/>
    <row r="518" s="74" customFormat="1" ht="15.85" customHeight="1"/>
    <row r="519" s="74" customFormat="1" ht="15.85" customHeight="1"/>
    <row r="520" s="74" customFormat="1" ht="15.85" customHeight="1"/>
    <row r="521" s="74" customFormat="1" ht="15.85" customHeight="1"/>
    <row r="522" s="74" customFormat="1" ht="15.85" customHeight="1"/>
    <row r="523" s="74" customFormat="1" ht="15.85" customHeight="1"/>
    <row r="524" s="74" customFormat="1" ht="15.85" customHeight="1"/>
    <row r="525" s="74" customFormat="1" ht="15.85" customHeight="1"/>
    <row r="526" s="74" customFormat="1" ht="15.85" customHeight="1"/>
    <row r="527" s="74" customFormat="1" ht="15.85" customHeight="1"/>
    <row r="528" s="74" customFormat="1" ht="15.85" customHeight="1"/>
    <row r="529" s="74" customFormat="1" ht="15.85" customHeight="1"/>
    <row r="530" s="74" customFormat="1" ht="15.85" customHeight="1"/>
    <row r="531" s="74" customFormat="1" ht="15.85" customHeight="1"/>
    <row r="532" s="74" customFormat="1" ht="15.85" customHeight="1"/>
    <row r="533" s="74" customFormat="1" ht="15.85" customHeight="1"/>
    <row r="534" s="74" customFormat="1" ht="15.85" customHeight="1"/>
    <row r="535" s="74" customFormat="1" ht="15.85" customHeight="1"/>
    <row r="536" s="74" customFormat="1" ht="15.85" customHeight="1"/>
    <row r="537" s="74" customFormat="1" ht="15.85" customHeight="1"/>
    <row r="538" s="74" customFormat="1" ht="15.85" customHeight="1"/>
    <row r="539" s="74" customFormat="1" ht="15.85" customHeight="1"/>
    <row r="540" s="74" customFormat="1" ht="15.85" customHeight="1"/>
    <row r="541" s="74" customFormat="1" ht="15.85" customHeight="1"/>
    <row r="542" s="74" customFormat="1" ht="15.85" customHeight="1"/>
    <row r="543" s="74" customFormat="1" ht="15.85" customHeight="1"/>
    <row r="544" s="74" customFormat="1" ht="15.85" customHeight="1"/>
    <row r="545" s="74" customFormat="1" ht="15.85" customHeight="1"/>
    <row r="546" s="74" customFormat="1" ht="15.85" customHeight="1"/>
    <row r="547" s="74" customFormat="1" ht="15.85" customHeight="1"/>
    <row r="548" s="74" customFormat="1" ht="15.85" customHeight="1"/>
    <row r="549" s="74" customFormat="1" ht="15.85" customHeight="1"/>
    <row r="550" s="74" customFormat="1" ht="15.85" customHeight="1"/>
    <row r="551" s="74" customFormat="1" ht="15.85" customHeight="1"/>
    <row r="552" s="74" customFormat="1" ht="15.85" customHeight="1"/>
    <row r="553" s="74" customFormat="1" ht="15.85" customHeight="1"/>
    <row r="554" s="74" customFormat="1" ht="15.85" customHeight="1"/>
    <row r="555" s="74" customFormat="1" ht="15.85" customHeight="1"/>
    <row r="556" s="74" customFormat="1" ht="15.85" customHeight="1"/>
    <row r="557" s="74" customFormat="1" ht="15.85" customHeight="1"/>
    <row r="558" s="74" customFormat="1" ht="15.85" customHeight="1"/>
    <row r="559" s="74" customFormat="1" ht="15.85" customHeight="1"/>
    <row r="560" s="74" customFormat="1" ht="15.85" customHeight="1"/>
    <row r="561" s="74" customFormat="1" ht="15.85" customHeight="1"/>
    <row r="562" s="74" customFormat="1" ht="15.85" customHeight="1"/>
    <row r="563" s="74" customFormat="1" ht="15.85" customHeight="1"/>
    <row r="564" s="74" customFormat="1" ht="15.85" customHeight="1"/>
    <row r="565" s="74" customFormat="1" ht="15.85" customHeight="1"/>
    <row r="566" s="74" customFormat="1" ht="15.85" customHeight="1"/>
    <row r="567" s="74" customFormat="1" ht="15.85" customHeight="1"/>
    <row r="568" s="74" customFormat="1" ht="15.85" customHeight="1"/>
    <row r="569" s="74" customFormat="1" ht="15.85" customHeight="1"/>
    <row r="570" s="74" customFormat="1" ht="15.85" customHeight="1"/>
    <row r="571" s="74" customFormat="1" ht="15.85" customHeight="1"/>
    <row r="572" s="74" customFormat="1" ht="15.85" customHeight="1"/>
    <row r="573" s="74" customFormat="1" ht="15.85" customHeight="1"/>
    <row r="574" s="74" customFormat="1" ht="15.85" customHeight="1"/>
    <row r="575" s="74" customFormat="1" ht="15.85" customHeight="1"/>
    <row r="576" s="74" customFormat="1" ht="15.85" customHeight="1"/>
    <row r="577" s="74" customFormat="1" ht="15.85" customHeight="1"/>
    <row r="578" s="74" customFormat="1" ht="15.85" customHeight="1"/>
    <row r="579" s="74" customFormat="1" ht="15.85" customHeight="1"/>
    <row r="580" s="74" customFormat="1" ht="15.85" customHeight="1"/>
    <row r="581" s="74" customFormat="1" ht="15.85" customHeight="1"/>
    <row r="582" s="74" customFormat="1" ht="15.85" customHeight="1"/>
    <row r="583" s="74" customFormat="1" ht="15.85" customHeight="1"/>
    <row r="584" s="74" customFormat="1" ht="15.85" customHeight="1"/>
    <row r="585" s="74" customFormat="1" ht="15.85" customHeight="1"/>
    <row r="586" s="74" customFormat="1" ht="15.85" customHeight="1"/>
    <row r="587" s="74" customFormat="1" ht="15.85" customHeight="1"/>
    <row r="588" s="74" customFormat="1" ht="15.85" customHeight="1"/>
    <row r="589" s="74" customFormat="1" ht="15.85" customHeight="1"/>
    <row r="590" s="74" customFormat="1" ht="15.85" customHeight="1"/>
    <row r="591" s="74" customFormat="1" ht="15.85" customHeight="1"/>
    <row r="592" s="74" customFormat="1" ht="15.85" customHeight="1"/>
    <row r="593" s="74" customFormat="1" ht="15.85" customHeight="1"/>
    <row r="594" s="74" customFormat="1" ht="15.85" customHeight="1"/>
    <row r="595" s="74" customFormat="1" ht="15.85" customHeight="1"/>
    <row r="596" s="74" customFormat="1" ht="15.85" customHeight="1"/>
    <row r="597" s="74" customFormat="1" ht="15.85" customHeight="1"/>
    <row r="598" s="74" customFormat="1" ht="15.85" customHeight="1"/>
    <row r="599" s="74" customFormat="1" ht="15.85" customHeight="1"/>
    <row r="600" s="74" customFormat="1" ht="15.85" customHeight="1"/>
    <row r="601" s="74" customFormat="1" ht="15.85" customHeight="1"/>
    <row r="602" s="74" customFormat="1" ht="15.85" customHeight="1"/>
    <row r="603" s="74" customFormat="1" ht="15.85" customHeight="1"/>
    <row r="604" s="74" customFormat="1" ht="15.85" customHeight="1"/>
    <row r="605" s="74" customFormat="1" ht="15.85" customHeight="1"/>
    <row r="606" s="74" customFormat="1" ht="15.85" customHeight="1"/>
    <row r="607" s="74" customFormat="1" ht="15.85" customHeight="1"/>
    <row r="608" s="74" customFormat="1" ht="15.85" customHeight="1"/>
    <row r="609" s="74" customFormat="1" ht="15.85" customHeight="1"/>
    <row r="610" s="74" customFormat="1" ht="15.85" customHeight="1"/>
    <row r="611" s="74" customFormat="1" ht="15.85" customHeight="1"/>
    <row r="612" s="74" customFormat="1" ht="15.85" customHeight="1"/>
    <row r="613" s="74" customFormat="1" ht="15.85" customHeight="1"/>
    <row r="614" s="74" customFormat="1" ht="15.85" customHeight="1"/>
    <row r="615" s="74" customFormat="1" ht="15.85" customHeight="1"/>
    <row r="616" s="74" customFormat="1" ht="15.85" customHeight="1"/>
    <row r="617" s="74" customFormat="1" ht="15.85" customHeight="1"/>
    <row r="618" s="74" customFormat="1" ht="15.85" customHeight="1"/>
    <row r="619" s="74" customFormat="1" ht="15.85" customHeight="1"/>
    <row r="620" s="74" customFormat="1" ht="15.85" customHeight="1"/>
    <row r="621" s="74" customFormat="1" ht="15.85" customHeight="1"/>
    <row r="622" s="74" customFormat="1" ht="15.85" customHeight="1"/>
    <row r="623" s="74" customFormat="1" ht="15.85" customHeight="1"/>
    <row r="624" s="74" customFormat="1" ht="15.85" customHeight="1"/>
    <row r="625" s="74" customFormat="1" ht="15.85" customHeight="1"/>
    <row r="626" s="74" customFormat="1" ht="15.85" customHeight="1"/>
    <row r="627" s="74" customFormat="1" ht="15.85" customHeight="1"/>
    <row r="628" s="74" customFormat="1" ht="15.85" customHeight="1"/>
    <row r="629" s="74" customFormat="1" ht="15.85" customHeight="1"/>
    <row r="630" s="74" customFormat="1" ht="15.85" customHeight="1"/>
    <row r="631" s="74" customFormat="1" ht="15.85" customHeight="1"/>
    <row r="632" s="74" customFormat="1" ht="15.85" customHeight="1"/>
    <row r="633" s="74" customFormat="1" ht="15.85" customHeight="1"/>
    <row r="634" s="74" customFormat="1" ht="15.85" customHeight="1"/>
    <row r="635" s="74" customFormat="1" ht="15.85" customHeight="1"/>
    <row r="636" s="74" customFormat="1" ht="15.85" customHeight="1"/>
    <row r="637" s="74" customFormat="1" ht="15.85" customHeight="1"/>
    <row r="638" s="74" customFormat="1" ht="15.85" customHeight="1"/>
    <row r="639" s="74" customFormat="1" ht="15.85" customHeight="1"/>
    <row r="640" s="74" customFormat="1" ht="15.85" customHeight="1"/>
    <row r="641" s="74" customFormat="1" ht="15.85" customHeight="1"/>
    <row r="642" s="74" customFormat="1" ht="15.85" customHeight="1"/>
    <row r="643" s="74" customFormat="1" ht="15.85" customHeight="1"/>
    <row r="644" s="74" customFormat="1" ht="15.85" customHeight="1"/>
    <row r="645" s="74" customFormat="1" ht="15.85" customHeight="1"/>
    <row r="646" s="74" customFormat="1" ht="15.85" customHeight="1"/>
    <row r="647" s="74" customFormat="1" ht="15.85" customHeight="1"/>
    <row r="648" s="74" customFormat="1" ht="15.85" customHeight="1"/>
    <row r="649" s="74" customFormat="1" ht="15.85" customHeight="1"/>
    <row r="650" s="74" customFormat="1" ht="15.85" customHeight="1"/>
    <row r="651" s="74" customFormat="1" ht="15.85" customHeight="1"/>
    <row r="652" s="74" customFormat="1" ht="15.85" customHeight="1"/>
    <row r="653" s="74" customFormat="1" ht="15.85" customHeight="1"/>
    <row r="654" s="74" customFormat="1" ht="15.85" customHeight="1"/>
    <row r="655" s="74" customFormat="1" ht="15.85" customHeight="1"/>
    <row r="656" s="74" customFormat="1" ht="15.85" customHeight="1"/>
    <row r="657" s="74" customFormat="1" ht="15.85" customHeight="1"/>
    <row r="658" s="74" customFormat="1" ht="15.85" customHeight="1"/>
    <row r="659" s="74" customFormat="1" ht="15.85" customHeight="1"/>
    <row r="660" s="74" customFormat="1" ht="15.85" customHeight="1"/>
    <row r="661" s="74" customFormat="1" ht="15.85" customHeight="1"/>
    <row r="662" s="74" customFormat="1" ht="15.85" customHeight="1"/>
    <row r="663" s="74" customFormat="1" ht="15.85" customHeight="1"/>
    <row r="664" s="74" customFormat="1" ht="15.85" customHeight="1"/>
    <row r="665" s="74" customFormat="1" ht="15.85" customHeight="1"/>
    <row r="666" s="74" customFormat="1" ht="15.85" customHeight="1"/>
    <row r="667" s="74" customFormat="1" ht="15.85" customHeight="1"/>
    <row r="668" s="74" customFormat="1" ht="15.85" customHeight="1"/>
    <row r="669" s="74" customFormat="1" ht="15.85" customHeight="1"/>
    <row r="670" s="74" customFormat="1" ht="15.85" customHeight="1"/>
    <row r="671" s="74" customFormat="1" ht="15.85" customHeight="1"/>
    <row r="672" s="74" customFormat="1" ht="15.85" customHeight="1"/>
    <row r="673" s="74" customFormat="1" ht="15.85" customHeight="1"/>
    <row r="674" s="74" customFormat="1" ht="15.85" customHeight="1"/>
    <row r="675" s="74" customFormat="1" ht="15.85" customHeight="1"/>
    <row r="676" s="74" customFormat="1" ht="15.85" customHeight="1"/>
    <row r="677" s="74" customFormat="1" ht="15.85" customHeight="1"/>
    <row r="678" s="74" customFormat="1" ht="15.85" customHeight="1"/>
    <row r="679" s="74" customFormat="1" ht="15.85" customHeight="1"/>
    <row r="680" s="74" customFormat="1" ht="15.85" customHeight="1"/>
    <row r="681" s="74" customFormat="1" ht="15.85" customHeight="1"/>
    <row r="682" s="74" customFormat="1" ht="15.85" customHeight="1"/>
    <row r="683" s="74" customFormat="1" ht="15.85" customHeight="1"/>
    <row r="684" s="74" customFormat="1" ht="15.85" customHeight="1"/>
    <row r="685" s="74" customFormat="1" ht="15.85" customHeight="1"/>
    <row r="686" s="74" customFormat="1" ht="15.85" customHeight="1"/>
    <row r="687" s="74" customFormat="1" ht="15.85" customHeight="1"/>
    <row r="688" s="74" customFormat="1" ht="15.85" customHeight="1"/>
    <row r="689" s="74" customFormat="1" ht="15.85" customHeight="1"/>
    <row r="690" s="74" customFormat="1" ht="15.85" customHeight="1"/>
    <row r="691" s="74" customFormat="1" ht="15.85" customHeight="1"/>
    <row r="692" s="74" customFormat="1" ht="15.85" customHeight="1"/>
    <row r="693" s="74" customFormat="1" ht="15.85" customHeight="1"/>
    <row r="694" s="74" customFormat="1" ht="15.85" customHeight="1"/>
    <row r="695" s="74" customFormat="1" ht="15.85" customHeight="1"/>
    <row r="696" s="74" customFormat="1" ht="15.85" customHeight="1"/>
    <row r="697" s="74" customFormat="1" ht="15.85" customHeight="1"/>
    <row r="698" s="74" customFormat="1" ht="15.85" customHeight="1"/>
    <row r="699" s="74" customFormat="1" ht="15.85" customHeight="1"/>
    <row r="700" s="74" customFormat="1" ht="15.85" customHeight="1"/>
    <row r="701" s="74" customFormat="1" ht="15.85" customHeight="1"/>
    <row r="702" s="74" customFormat="1" ht="15.85" customHeight="1"/>
    <row r="703" s="74" customFormat="1" ht="15.85" customHeight="1"/>
    <row r="704" s="74" customFormat="1" ht="15.85" customHeight="1"/>
    <row r="705" s="74" customFormat="1" ht="15.85" customHeight="1"/>
    <row r="706" s="74" customFormat="1" ht="15.85" customHeight="1"/>
    <row r="707" s="74" customFormat="1" ht="15.85" customHeight="1"/>
    <row r="708" s="74" customFormat="1" ht="15.85" customHeight="1"/>
    <row r="709" s="74" customFormat="1" ht="15.85" customHeight="1"/>
    <row r="710" s="74" customFormat="1" ht="15.85" customHeight="1"/>
    <row r="711" s="74" customFormat="1" ht="15.85" customHeight="1"/>
    <row r="712" s="74" customFormat="1" ht="15.85" customHeight="1"/>
    <row r="713" s="74" customFormat="1" ht="15.85" customHeight="1"/>
    <row r="714" s="74" customFormat="1" ht="15.85" customHeight="1"/>
    <row r="715" s="74" customFormat="1" ht="15.85" customHeight="1"/>
    <row r="716" s="74" customFormat="1" ht="15.85" customHeight="1"/>
    <row r="717" s="74" customFormat="1" ht="15.85" customHeight="1"/>
    <row r="718" s="74" customFormat="1" ht="15.85" customHeight="1"/>
    <row r="719" s="74" customFormat="1" ht="15.85" customHeight="1"/>
    <row r="720" s="74" customFormat="1" ht="15.85" customHeight="1"/>
    <row r="721" s="74" customFormat="1" ht="15.85" customHeight="1"/>
    <row r="722" s="74" customFormat="1" ht="15.85" customHeight="1"/>
    <row r="723" s="74" customFormat="1" ht="15.85" customHeight="1"/>
    <row r="724" s="74" customFormat="1" ht="15.85" customHeight="1"/>
    <row r="725" s="74" customFormat="1" ht="15.85" customHeight="1"/>
    <row r="726" s="74" customFormat="1" ht="15.85" customHeight="1"/>
    <row r="727" s="74" customFormat="1" ht="15.85" customHeight="1"/>
    <row r="728" s="74" customFormat="1" ht="15.85" customHeight="1"/>
    <row r="729" s="74" customFormat="1" ht="15.85" customHeight="1"/>
    <row r="730" s="74" customFormat="1" ht="15.85" customHeight="1"/>
    <row r="731" s="74" customFormat="1" ht="15.85" customHeight="1"/>
    <row r="732" s="74" customFormat="1" ht="15.85" customHeight="1"/>
    <row r="733" s="74" customFormat="1" ht="15.85" customHeight="1"/>
    <row r="734" s="74" customFormat="1" ht="15.85" customHeight="1"/>
    <row r="735" s="74" customFormat="1" ht="15.85" customHeight="1"/>
    <row r="736" s="74" customFormat="1" ht="15.85" customHeight="1"/>
    <row r="737" s="74" customFormat="1" ht="15.85" customHeight="1"/>
    <row r="738" s="74" customFormat="1" ht="15.85" customHeight="1"/>
    <row r="739" s="74" customFormat="1" ht="15.85" customHeight="1"/>
    <row r="740" s="74" customFormat="1" ht="15.85" customHeight="1"/>
    <row r="741" s="74" customFormat="1" ht="15.85" customHeight="1"/>
    <row r="742" s="74" customFormat="1" ht="15.85" customHeight="1"/>
    <row r="743" s="74" customFormat="1" ht="15.85" customHeight="1"/>
    <row r="744" s="74" customFormat="1" ht="15.85" customHeight="1"/>
    <row r="745" s="74" customFormat="1" ht="15.85" customHeight="1"/>
    <row r="746" s="74" customFormat="1" ht="15.85" customHeight="1"/>
    <row r="747" s="74" customFormat="1" ht="15.85" customHeight="1"/>
    <row r="748" s="74" customFormat="1" ht="15.85" customHeight="1"/>
    <row r="749" s="74" customFormat="1" ht="15.85" customHeight="1"/>
    <row r="750" s="74" customFormat="1" ht="15.85" customHeight="1"/>
    <row r="751" s="74" customFormat="1" ht="15.85" customHeight="1"/>
    <row r="752" s="74" customFormat="1" ht="15.85" customHeight="1"/>
    <row r="753" s="74" customFormat="1" ht="15.85" customHeight="1"/>
    <row r="754" s="74" customFormat="1" ht="15.85" customHeight="1"/>
    <row r="755" s="74" customFormat="1" ht="15.85" customHeight="1"/>
    <row r="756" s="74" customFormat="1" ht="15.85" customHeight="1"/>
    <row r="757" s="74" customFormat="1" ht="15.85" customHeight="1"/>
    <row r="758" s="74" customFormat="1" ht="15.85" customHeight="1"/>
    <row r="759" s="74" customFormat="1" ht="15.85" customHeight="1"/>
    <row r="760" s="74" customFormat="1" ht="15.85" customHeight="1"/>
    <row r="761" s="74" customFormat="1" ht="15.85" customHeight="1"/>
    <row r="762" s="74" customFormat="1" ht="15.85" customHeight="1"/>
    <row r="763" s="74" customFormat="1" ht="15.85" customHeight="1"/>
    <row r="764" s="74" customFormat="1" ht="15.85" customHeight="1"/>
    <row r="765" s="74" customFormat="1" ht="15.85" customHeight="1"/>
    <row r="766" s="74" customFormat="1" ht="15.85" customHeight="1"/>
    <row r="767" s="74" customFormat="1" ht="15.85" customHeight="1"/>
    <row r="768" s="74" customFormat="1" ht="15.85" customHeight="1"/>
    <row r="769" s="74" customFormat="1" ht="15.85" customHeight="1"/>
    <row r="770" s="74" customFormat="1" ht="15.85" customHeight="1"/>
    <row r="771" s="74" customFormat="1" ht="15.85" customHeight="1"/>
    <row r="772" s="74" customFormat="1" ht="15.85" customHeight="1"/>
    <row r="773" s="74" customFormat="1" ht="15.85" customHeight="1"/>
    <row r="774" s="74" customFormat="1" ht="15.85" customHeight="1"/>
    <row r="775" s="74" customFormat="1" ht="15.85" customHeight="1"/>
    <row r="776" s="74" customFormat="1" ht="15.85" customHeight="1"/>
    <row r="777" s="74" customFormat="1" ht="15.85" customHeight="1"/>
    <row r="778" s="74" customFormat="1" ht="15.85" customHeight="1"/>
    <row r="779" s="74" customFormat="1" ht="15.85" customHeight="1"/>
    <row r="780" s="74" customFormat="1" ht="15.85" customHeight="1"/>
    <row r="781" s="74" customFormat="1" ht="15.85" customHeight="1"/>
    <row r="782" s="74" customFormat="1" ht="15.85" customHeight="1"/>
    <row r="783" s="74" customFormat="1" ht="15.85" customHeight="1"/>
    <row r="784" s="74" customFormat="1" ht="15.85" customHeight="1"/>
    <row r="785" s="74" customFormat="1" ht="15.85" customHeight="1"/>
    <row r="786" s="74" customFormat="1" ht="15.85" customHeight="1"/>
    <row r="787" s="74" customFormat="1" ht="15.85" customHeight="1"/>
    <row r="788" s="74" customFormat="1" ht="15.85" customHeight="1"/>
    <row r="789" s="74" customFormat="1" ht="15.85" customHeight="1"/>
    <row r="790" s="74" customFormat="1" ht="15.85" customHeight="1"/>
    <row r="791" s="74" customFormat="1" ht="15.85" customHeight="1"/>
    <row r="792" s="74" customFormat="1" ht="15.85" customHeight="1"/>
    <row r="793" s="74" customFormat="1" ht="15.85" customHeight="1"/>
    <row r="794" s="74" customFormat="1" ht="15.85" customHeight="1"/>
    <row r="795" s="74" customFormat="1" ht="15.85" customHeight="1"/>
    <row r="796" s="74" customFormat="1" ht="15.85" customHeight="1"/>
    <row r="797" s="74" customFormat="1" ht="15.85" customHeight="1"/>
    <row r="798" s="74" customFormat="1" ht="15.85" customHeight="1"/>
    <row r="799" s="74" customFormat="1" ht="15.85" customHeight="1"/>
    <row r="800" s="74" customFormat="1" ht="15.85" customHeight="1"/>
    <row r="801" s="74" customFormat="1" ht="15.85" customHeight="1"/>
    <row r="802" s="74" customFormat="1" ht="15.85" customHeight="1"/>
    <row r="803" s="74" customFormat="1" ht="15.85" customHeight="1"/>
    <row r="804" s="74" customFormat="1" ht="15.85" customHeight="1"/>
    <row r="805" s="74" customFormat="1" ht="15.85" customHeight="1"/>
    <row r="806" s="74" customFormat="1" ht="15.85" customHeight="1"/>
    <row r="807" s="74" customFormat="1" ht="15.85" customHeight="1"/>
    <row r="808" s="74" customFormat="1" ht="15.85" customHeight="1"/>
    <row r="809" s="74" customFormat="1" ht="15.85" customHeight="1"/>
    <row r="810" s="74" customFormat="1" ht="15.85" customHeight="1"/>
    <row r="811" s="74" customFormat="1" ht="15.85" customHeight="1"/>
    <row r="812" s="74" customFormat="1" ht="15.85" customHeight="1"/>
    <row r="813" s="74" customFormat="1" ht="15.85" customHeight="1"/>
    <row r="814" s="74" customFormat="1" ht="15.85" customHeight="1"/>
    <row r="815" s="74" customFormat="1" ht="15.85" customHeight="1"/>
    <row r="816" s="74" customFormat="1" ht="15.85" customHeight="1"/>
    <row r="817" s="74" customFormat="1" ht="15.85" customHeight="1"/>
    <row r="818" s="74" customFormat="1" ht="15.85" customHeight="1"/>
    <row r="819" s="74" customFormat="1" ht="15.85" customHeight="1"/>
    <row r="820" s="74" customFormat="1" ht="15.85" customHeight="1"/>
    <row r="821" s="74" customFormat="1" ht="15.85" customHeight="1"/>
    <row r="822" s="74" customFormat="1" ht="15.85" customHeight="1"/>
    <row r="823" s="74" customFormat="1" ht="15.85" customHeight="1"/>
    <row r="824" s="74" customFormat="1" ht="15.85" customHeight="1"/>
    <row r="825" s="74" customFormat="1" ht="15.85" customHeight="1"/>
    <row r="826" s="74" customFormat="1" ht="15.85" customHeight="1"/>
    <row r="827" s="74" customFormat="1" ht="15.85" customHeight="1"/>
    <row r="828" s="74" customFormat="1" ht="15.85" customHeight="1"/>
    <row r="829" s="74" customFormat="1" ht="15.85" customHeight="1"/>
    <row r="830" s="74" customFormat="1" ht="15.85" customHeight="1"/>
    <row r="831" s="74" customFormat="1" ht="15.85" customHeight="1"/>
    <row r="832" s="74" customFormat="1" ht="15.85" customHeight="1"/>
    <row r="833" s="74" customFormat="1" ht="15.85" customHeight="1"/>
    <row r="834" s="74" customFormat="1" ht="15.85" customHeight="1"/>
    <row r="835" s="74" customFormat="1" ht="15.85" customHeight="1"/>
    <row r="836" s="74" customFormat="1" ht="15.85" customHeight="1"/>
    <row r="837" s="74" customFormat="1" ht="15.85" customHeight="1"/>
    <row r="838" s="74" customFormat="1" ht="15.85" customHeight="1"/>
    <row r="839" s="74" customFormat="1" ht="15.85" customHeight="1"/>
    <row r="840" s="74" customFormat="1" ht="15.85" customHeight="1"/>
    <row r="841" s="74" customFormat="1" ht="15.85" customHeight="1"/>
    <row r="842" s="74" customFormat="1" ht="15.85" customHeight="1"/>
    <row r="843" s="74" customFormat="1" ht="15.85" customHeight="1"/>
    <row r="844" s="74" customFormat="1" ht="15.85" customHeight="1"/>
    <row r="845" s="74" customFormat="1" ht="15.85" customHeight="1"/>
    <row r="846" s="74" customFormat="1" ht="15.85" customHeight="1"/>
    <row r="847" s="74" customFormat="1" ht="15.85" customHeight="1"/>
    <row r="848" s="74" customFormat="1" ht="15.85" customHeight="1"/>
    <row r="849" s="74" customFormat="1" ht="15.85" customHeight="1"/>
    <row r="850" s="74" customFormat="1" ht="15.85" customHeight="1"/>
    <row r="851" s="74" customFormat="1" ht="15.85" customHeight="1"/>
    <row r="852" s="74" customFormat="1" ht="15.85" customHeight="1"/>
    <row r="853" s="74" customFormat="1" ht="15.85" customHeight="1"/>
    <row r="854" s="74" customFormat="1" ht="15.85" customHeight="1"/>
    <row r="855" s="74" customFormat="1" ht="15.85" customHeight="1"/>
    <row r="856" s="74" customFormat="1" ht="15.85" customHeight="1"/>
    <row r="857" s="74" customFormat="1" ht="15.85" customHeight="1"/>
    <row r="858" s="74" customFormat="1" ht="15.85" customHeight="1"/>
    <row r="859" s="74" customFormat="1" ht="15.85" customHeight="1"/>
    <row r="860" s="74" customFormat="1" ht="15.85" customHeight="1"/>
    <row r="861" s="74" customFormat="1" ht="15.85" customHeight="1"/>
    <row r="862" s="74" customFormat="1" ht="15.85" customHeight="1"/>
    <row r="863" s="74" customFormat="1" ht="15.85" customHeight="1"/>
    <row r="864" s="74" customFormat="1" ht="15.85" customHeight="1"/>
    <row r="865" s="74" customFormat="1" ht="15.85" customHeight="1"/>
    <row r="866" s="74" customFormat="1" ht="15.85" customHeight="1"/>
    <row r="867" s="74" customFormat="1" ht="15.85" customHeight="1"/>
    <row r="868" s="74" customFormat="1" ht="15.85" customHeight="1"/>
    <row r="869" s="74" customFormat="1" ht="15.85" customHeight="1"/>
    <row r="870" s="74" customFormat="1" ht="15.85" customHeight="1"/>
    <row r="871" s="74" customFormat="1" ht="15.85" customHeight="1"/>
    <row r="872" s="74" customFormat="1" ht="15.85" customHeight="1"/>
    <row r="873" s="74" customFormat="1" ht="15.85" customHeight="1"/>
    <row r="874" s="74" customFormat="1" ht="15.85" customHeight="1"/>
    <row r="875" s="74" customFormat="1" ht="15.85" customHeight="1"/>
    <row r="876" s="74" customFormat="1" ht="15.85" customHeight="1"/>
    <row r="877" s="74" customFormat="1" ht="15.85" customHeight="1"/>
    <row r="878" s="74" customFormat="1" ht="15.85" customHeight="1"/>
    <row r="879" s="74" customFormat="1" ht="15.85" customHeight="1"/>
    <row r="880" s="74" customFormat="1" ht="15.85" customHeight="1"/>
    <row r="881" s="74" customFormat="1" ht="15.85" customHeight="1"/>
    <row r="882" s="74" customFormat="1" ht="15.85" customHeight="1"/>
    <row r="883" s="74" customFormat="1" ht="15.85" customHeight="1"/>
    <row r="884" s="74" customFormat="1" ht="15.85" customHeight="1"/>
    <row r="885" s="74" customFormat="1" ht="15.85" customHeight="1"/>
    <row r="886" s="74" customFormat="1" ht="15.85" customHeight="1"/>
    <row r="887" s="74" customFormat="1" ht="15.85" customHeight="1"/>
    <row r="888" s="74" customFormat="1" ht="15.85" customHeight="1"/>
    <row r="889" s="74" customFormat="1" ht="15.85" customHeight="1"/>
    <row r="890" s="74" customFormat="1" ht="15.85" customHeight="1"/>
    <row r="891" s="74" customFormat="1" ht="15.85" customHeight="1"/>
    <row r="892" s="74" customFormat="1" ht="15.85" customHeight="1"/>
    <row r="893" s="74" customFormat="1" ht="15.85" customHeight="1"/>
    <row r="894" s="74" customFormat="1" ht="15.85" customHeight="1"/>
    <row r="895" s="74" customFormat="1" ht="15.85" customHeight="1"/>
    <row r="896" s="74" customFormat="1" ht="15.85" customHeight="1"/>
    <row r="897" s="74" customFormat="1" ht="15.85" customHeight="1"/>
    <row r="898" s="74" customFormat="1" ht="15.85" customHeight="1"/>
    <row r="899" s="74" customFormat="1" ht="15.85" customHeight="1"/>
    <row r="900" s="74" customFormat="1" ht="15.85" customHeight="1"/>
    <row r="901" s="74" customFormat="1" ht="15.85" customHeight="1"/>
    <row r="902" s="74" customFormat="1" ht="15.85" customHeight="1"/>
    <row r="903" s="74" customFormat="1" ht="15.85" customHeight="1"/>
    <row r="904" s="74" customFormat="1" ht="15.85" customHeight="1"/>
    <row r="905" s="74" customFormat="1" ht="15.85" customHeight="1"/>
    <row r="906" s="74" customFormat="1" ht="15.85" customHeight="1"/>
    <row r="907" s="74" customFormat="1" ht="15.85" customHeight="1"/>
    <row r="908" s="74" customFormat="1" ht="15.85" customHeight="1"/>
    <row r="909" s="74" customFormat="1" ht="15.85" customHeight="1"/>
    <row r="910" s="74" customFormat="1" ht="15.85" customHeight="1"/>
    <row r="911" s="74" customFormat="1" ht="15.85" customHeight="1"/>
    <row r="912" s="74" customFormat="1" ht="15.85" customHeight="1"/>
    <row r="913" s="74" customFormat="1" ht="15.85" customHeight="1"/>
    <row r="914" s="74" customFormat="1" ht="15.85" customHeight="1"/>
    <row r="915" s="74" customFormat="1" ht="15.85" customHeight="1"/>
    <row r="916" s="74" customFormat="1" ht="15.85" customHeight="1"/>
    <row r="917" s="74" customFormat="1" ht="15.85" customHeight="1"/>
    <row r="918" s="74" customFormat="1" ht="15.85" customHeight="1"/>
    <row r="919" s="74" customFormat="1" ht="15.85" customHeight="1"/>
    <row r="920" s="74" customFormat="1" ht="15.85" customHeight="1"/>
    <row r="921" s="74" customFormat="1" ht="15.85" customHeight="1"/>
    <row r="922" s="74" customFormat="1" ht="15.85" customHeight="1"/>
    <row r="923" s="74" customFormat="1" ht="15.85" customHeight="1"/>
    <row r="924" s="74" customFormat="1" ht="15.85" customHeight="1"/>
    <row r="925" s="74" customFormat="1" ht="15.85" customHeight="1"/>
    <row r="926" s="74" customFormat="1" ht="15.85" customHeight="1"/>
    <row r="927" s="74" customFormat="1" ht="15.85" customHeight="1"/>
    <row r="928" s="74" customFormat="1" ht="15.85" customHeight="1"/>
    <row r="929" s="74" customFormat="1" ht="15.85" customHeight="1"/>
    <row r="930" s="74" customFormat="1" ht="15.85" customHeight="1"/>
    <row r="931" s="74" customFormat="1" ht="15.85" customHeight="1"/>
    <row r="932" s="74" customFormat="1" ht="15.85" customHeight="1"/>
    <row r="933" s="74" customFormat="1" ht="15.85" customHeight="1"/>
    <row r="934" s="74" customFormat="1" ht="15.85" customHeight="1"/>
    <row r="935" s="74" customFormat="1" ht="15.85" customHeight="1"/>
    <row r="936" s="74" customFormat="1" ht="15.85" customHeight="1"/>
    <row r="937" s="74" customFormat="1" ht="15.85" customHeight="1"/>
    <row r="938" s="74" customFormat="1" ht="15.85" customHeight="1"/>
    <row r="939" s="74" customFormat="1" ht="15.85" customHeight="1"/>
    <row r="940" s="74" customFormat="1" ht="15.85" customHeight="1"/>
    <row r="941" s="74" customFormat="1" ht="15.85" customHeight="1"/>
    <row r="942" s="74" customFormat="1" ht="15.85" customHeight="1"/>
    <row r="943" s="74" customFormat="1" ht="15.85" customHeight="1"/>
    <row r="944" s="74" customFormat="1" ht="15.85" customHeight="1"/>
    <row r="945" s="74" customFormat="1" ht="15.85" customHeight="1"/>
    <row r="946" s="74" customFormat="1" ht="15.85" customHeight="1"/>
    <row r="947" s="74" customFormat="1" ht="15.85" customHeight="1"/>
    <row r="948" s="74" customFormat="1" ht="15.85" customHeight="1"/>
    <row r="949" s="74" customFormat="1" ht="15.85" customHeight="1"/>
    <row r="950" s="74" customFormat="1" ht="15.85" customHeight="1"/>
    <row r="951" s="74" customFormat="1" ht="15.85" customHeight="1"/>
    <row r="952" s="74" customFormat="1" ht="15.85" customHeight="1"/>
    <row r="953" s="74" customFormat="1" ht="15.85" customHeight="1"/>
    <row r="954" s="74" customFormat="1" ht="15.85" customHeight="1"/>
    <row r="955" s="74" customFormat="1" ht="15.85" customHeight="1"/>
    <row r="956" s="74" customFormat="1" ht="15.85" customHeight="1"/>
    <row r="957" s="74" customFormat="1" ht="15.85" customHeight="1"/>
    <row r="958" s="74" customFormat="1" ht="15.85" customHeight="1"/>
    <row r="959" s="74" customFormat="1" ht="15.85" customHeight="1"/>
    <row r="960" s="74" customFormat="1" ht="15.85" customHeight="1"/>
    <row r="961" s="74" customFormat="1" ht="15.85" customHeight="1"/>
    <row r="962" s="74" customFormat="1" ht="15.85" customHeight="1"/>
    <row r="963" s="74" customFormat="1" ht="15.85" customHeight="1"/>
    <row r="964" s="74" customFormat="1" ht="15.85" customHeight="1"/>
    <row r="965" s="74" customFormat="1" ht="15.85" customHeight="1"/>
    <row r="966" s="74" customFormat="1" ht="15.85" customHeight="1"/>
    <row r="967" s="74" customFormat="1" ht="15.85" customHeight="1"/>
    <row r="968" s="74" customFormat="1" ht="15.85" customHeight="1"/>
    <row r="969" s="74" customFormat="1" ht="15.85" customHeight="1"/>
    <row r="970" s="74" customFormat="1" ht="15.85" customHeight="1"/>
    <row r="971" s="74" customFormat="1" ht="15.85" customHeight="1"/>
    <row r="972" s="74" customFormat="1" ht="15.85" customHeight="1"/>
    <row r="973" s="74" customFormat="1" ht="15.85" customHeight="1"/>
    <row r="974" s="74" customFormat="1" ht="15.85" customHeight="1"/>
    <row r="975" s="74" customFormat="1" ht="15.85" customHeight="1"/>
    <row r="976" s="74" customFormat="1" ht="15.85" customHeight="1"/>
    <row r="977" s="74" customFormat="1" ht="15.85" customHeight="1"/>
    <row r="978" s="74" customFormat="1" ht="15.85" customHeight="1"/>
    <row r="979" s="74" customFormat="1" ht="15.85" customHeight="1"/>
    <row r="980" s="74" customFormat="1" ht="15.85" customHeight="1"/>
    <row r="981" s="74" customFormat="1" ht="15.85" customHeight="1"/>
    <row r="982" s="74" customFormat="1" ht="15.85" customHeight="1"/>
    <row r="983" s="74" customFormat="1" ht="15.85" customHeight="1"/>
    <row r="984" s="74" customFormat="1" ht="15.85" customHeight="1"/>
    <row r="985" s="74" customFormat="1" ht="15.85" customHeight="1"/>
    <row r="986" s="74" customFormat="1" ht="15.85" customHeight="1"/>
    <row r="987" s="74" customFormat="1" ht="15.85" customHeight="1"/>
    <row r="988" s="74" customFormat="1" ht="15.85" customHeight="1"/>
    <row r="989" s="74" customFormat="1" ht="15.85" customHeight="1"/>
    <row r="990" s="74" customFormat="1" ht="15.85" customHeight="1"/>
    <row r="991" s="74" customFormat="1" ht="15.85" customHeight="1"/>
    <row r="992" s="74" customFormat="1" ht="15.85" customHeight="1"/>
    <row r="993" s="74" customFormat="1" ht="15.85" customHeight="1"/>
    <row r="994" s="74" customFormat="1" ht="15.85" customHeight="1"/>
    <row r="995" s="74" customFormat="1" ht="15.85" customHeight="1"/>
    <row r="996" s="74" customFormat="1" ht="15.85" customHeight="1"/>
    <row r="997" s="74" customFormat="1" ht="15.85" customHeight="1"/>
    <row r="998" s="74" customFormat="1" ht="15.85" customHeight="1"/>
    <row r="999" s="74" customFormat="1" ht="15.85" customHeight="1"/>
    <row r="1000" s="74" customFormat="1" ht="15.85" customHeight="1"/>
  </sheetData>
  <mergeCells count="1">
    <mergeCell ref="B4:C4"/>
  </mergeCells>
  <hyperlinks>
    <hyperlink ref="A18" location="'Reddito CU'!A1" display="Reddito CU" xr:uid="{ECD76CC6-9ECC-48D3-AC11-55DA5F154C4A}"/>
    <hyperlink ref="A19" location="'Reddito Modello 730'!A1" display="Reddito Modello 730" xr:uid="{A343FFF1-4F19-4313-8023-3059D4F7E461}"/>
    <hyperlink ref="A20" location="'Reddito Unico PF'!A1" display="Reddito Unico PF" xr:uid="{7C7E1242-9F2C-46AB-9C85-11F94DF40E56}"/>
    <hyperlink ref="A26" location="RB!A1" display="Fabbricati " xr:uid="{38BF6524-2936-488D-80D0-81FA13D3A02A}"/>
    <hyperlink ref="A27" location="RA!A1" display="Terreni " xr:uid="{F22177B5-9CBC-4A70-AEE4-BAD75D10FC88}"/>
  </hyperlinks>
  <pageMargins left="0.70866141732283472" right="0.70866141732283472" top="0.74803149606299213" bottom="0.74803149606299213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00"/>
  <sheetViews>
    <sheetView showGridLines="0" topLeftCell="A31" workbookViewId="0"/>
  </sheetViews>
  <sheetFormatPr defaultColWidth="14.44140625" defaultRowHeight="15.05" customHeight="1"/>
  <cols>
    <col min="1" max="1" width="43.33203125" customWidth="1"/>
    <col min="2" max="2" width="19.44140625" customWidth="1"/>
    <col min="3" max="3" width="19.33203125" customWidth="1"/>
    <col min="4" max="4" width="19.44140625" customWidth="1"/>
    <col min="5" max="5" width="15.44140625" customWidth="1"/>
    <col min="6" max="6" width="19.44140625" customWidth="1"/>
    <col min="7" max="7" width="15.33203125" customWidth="1"/>
    <col min="8" max="8" width="19.44140625" customWidth="1"/>
    <col min="9" max="9" width="15.44140625" customWidth="1"/>
    <col min="10" max="10" width="19.44140625" customWidth="1"/>
    <col min="11" max="11" width="8.6640625" customWidth="1"/>
    <col min="12" max="12" width="19.44140625" customWidth="1"/>
  </cols>
  <sheetData>
    <row r="1" spans="1:12">
      <c r="A1" s="3"/>
      <c r="B1" s="4"/>
      <c r="C1" s="3"/>
      <c r="D1" s="4"/>
      <c r="E1" s="3"/>
      <c r="F1" s="4"/>
      <c r="G1" s="3"/>
      <c r="H1" s="4"/>
      <c r="I1" s="1"/>
      <c r="J1" s="4"/>
      <c r="K1" s="5"/>
      <c r="L1" s="4"/>
    </row>
    <row r="2" spans="1:12">
      <c r="A2" s="3"/>
      <c r="B2" s="4"/>
      <c r="C2" s="3"/>
      <c r="D2" s="4"/>
      <c r="E2" s="3"/>
      <c r="F2" s="4"/>
      <c r="G2" s="3"/>
      <c r="H2" s="4"/>
      <c r="I2" s="1"/>
      <c r="J2" s="4"/>
      <c r="K2" s="5"/>
      <c r="L2" s="4"/>
    </row>
    <row r="3" spans="1:12">
      <c r="A3" s="3"/>
      <c r="B3" s="4"/>
      <c r="C3" s="3"/>
      <c r="D3" s="4"/>
      <c r="E3" s="3"/>
      <c r="F3" s="4"/>
      <c r="G3" s="3"/>
      <c r="H3" s="4"/>
      <c r="I3" s="1"/>
      <c r="J3" s="4"/>
      <c r="K3" s="5"/>
      <c r="L3" s="4"/>
    </row>
    <row r="4" spans="1:12">
      <c r="A4" s="3"/>
      <c r="B4" s="4"/>
      <c r="C4" s="3"/>
      <c r="D4" s="4"/>
      <c r="E4" s="3"/>
      <c r="F4" s="4"/>
      <c r="G4" s="3"/>
      <c r="H4" s="4"/>
      <c r="I4" s="1"/>
      <c r="J4" s="4"/>
      <c r="K4" s="5"/>
      <c r="L4" s="4"/>
    </row>
    <row r="5" spans="1:12">
      <c r="A5" s="3"/>
      <c r="B5" s="4"/>
      <c r="C5" s="3"/>
      <c r="D5" s="4"/>
      <c r="E5" s="3"/>
      <c r="F5" s="4"/>
      <c r="G5" s="3"/>
      <c r="H5" s="4"/>
      <c r="I5" s="1"/>
      <c r="J5" s="4"/>
      <c r="K5" s="5"/>
      <c r="L5" s="4"/>
    </row>
    <row r="6" spans="1:12">
      <c r="A6" s="3"/>
      <c r="B6" s="4"/>
      <c r="C6" s="3"/>
      <c r="D6" s="4"/>
      <c r="E6" s="3"/>
      <c r="F6" s="4"/>
      <c r="G6" s="3"/>
      <c r="H6" s="4"/>
      <c r="I6" s="1"/>
      <c r="J6" s="4"/>
      <c r="K6" s="5"/>
      <c r="L6" s="4"/>
    </row>
    <row r="7" spans="1:12">
      <c r="A7" s="3"/>
      <c r="B7" s="4"/>
      <c r="C7" s="3"/>
      <c r="D7" s="4"/>
      <c r="E7" s="3"/>
      <c r="F7" s="4"/>
      <c r="G7" s="3"/>
      <c r="H7" s="4"/>
      <c r="I7" s="1"/>
      <c r="J7" s="4"/>
      <c r="K7" s="5"/>
      <c r="L7" s="4"/>
    </row>
    <row r="8" spans="1:12">
      <c r="A8" s="3"/>
      <c r="B8" s="4"/>
      <c r="C8" s="3"/>
      <c r="D8" s="4"/>
      <c r="E8" s="3"/>
      <c r="F8" s="4"/>
      <c r="G8" s="3"/>
      <c r="H8" s="4"/>
      <c r="I8" s="1"/>
      <c r="J8" s="4"/>
      <c r="K8" s="5"/>
      <c r="L8" s="4"/>
    </row>
    <row r="9" spans="1:12">
      <c r="A9" s="3"/>
      <c r="B9" s="4"/>
      <c r="C9" s="3"/>
      <c r="D9" s="4"/>
      <c r="E9" s="3"/>
      <c r="F9" s="4"/>
      <c r="G9" s="3"/>
      <c r="H9" s="4"/>
      <c r="I9" s="1"/>
      <c r="J9" s="4"/>
      <c r="K9" s="5"/>
      <c r="L9" s="4"/>
    </row>
    <row r="10" spans="1:12" ht="18.8" customHeight="1">
      <c r="A10" s="6" t="s">
        <v>0</v>
      </c>
      <c r="B10" s="52"/>
      <c r="C10" s="53"/>
      <c r="D10" s="4"/>
      <c r="E10" s="3"/>
      <c r="F10" s="4"/>
      <c r="G10" s="3"/>
      <c r="H10" s="4"/>
      <c r="I10" s="1"/>
      <c r="J10" s="4"/>
      <c r="K10" s="5"/>
      <c r="L10" s="4"/>
    </row>
    <row r="11" spans="1:12">
      <c r="A11" s="3"/>
      <c r="B11" s="4"/>
      <c r="C11" s="3"/>
      <c r="D11" s="4"/>
      <c r="E11" s="3"/>
      <c r="F11" s="4"/>
      <c r="G11" s="3"/>
      <c r="H11" s="4"/>
      <c r="I11" s="1"/>
      <c r="J11" s="4"/>
      <c r="K11" s="5"/>
      <c r="L11" s="4"/>
    </row>
    <row r="12" spans="1:12" ht="15.05" customHeight="1">
      <c r="A12" s="6" t="s">
        <v>29</v>
      </c>
      <c r="B12" s="4"/>
      <c r="C12" s="3"/>
      <c r="D12" s="4"/>
      <c r="E12" s="3"/>
      <c r="F12" s="4"/>
      <c r="G12" s="3"/>
      <c r="H12" s="4"/>
      <c r="I12" s="1"/>
      <c r="J12" s="4"/>
      <c r="K12" s="5"/>
      <c r="L12" s="4"/>
    </row>
    <row r="13" spans="1:12">
      <c r="A13" s="1" t="s">
        <v>7</v>
      </c>
      <c r="B13" s="4"/>
      <c r="C13" s="3"/>
      <c r="D13" s="4"/>
      <c r="E13" s="3"/>
      <c r="F13" s="4"/>
      <c r="G13" s="3"/>
      <c r="H13" s="4"/>
      <c r="I13" s="1"/>
      <c r="J13" s="4"/>
      <c r="K13" s="5"/>
      <c r="L13" s="4"/>
    </row>
    <row r="14" spans="1:12">
      <c r="A14" s="1"/>
      <c r="B14" s="4"/>
      <c r="C14" s="3"/>
      <c r="D14" s="4"/>
      <c r="E14" s="3"/>
      <c r="F14" s="4"/>
      <c r="G14" s="3"/>
      <c r="H14" s="4"/>
      <c r="I14" s="1"/>
      <c r="J14" s="4"/>
      <c r="K14" s="5"/>
      <c r="L14" s="4"/>
    </row>
    <row r="15" spans="1:12" ht="15.05" customHeight="1">
      <c r="A15" s="2" t="s">
        <v>30</v>
      </c>
      <c r="B15" s="7"/>
      <c r="C15" s="3"/>
      <c r="D15" s="4"/>
      <c r="E15" s="3"/>
      <c r="F15" s="4"/>
      <c r="G15" s="3"/>
      <c r="H15" s="4"/>
      <c r="I15" s="1"/>
      <c r="J15" s="4"/>
      <c r="K15" s="5"/>
      <c r="L15" s="4"/>
    </row>
    <row r="16" spans="1:12">
      <c r="A16" s="3"/>
      <c r="B16" s="4"/>
      <c r="C16" s="3"/>
      <c r="D16" s="4"/>
      <c r="E16" s="3"/>
      <c r="F16" s="4"/>
      <c r="G16" s="3"/>
      <c r="H16" s="4"/>
      <c r="I16" s="1"/>
      <c r="J16" s="4"/>
      <c r="K16" s="5"/>
      <c r="L16" s="4"/>
    </row>
    <row r="17" spans="1:12" ht="57.6">
      <c r="A17" s="8" t="s">
        <v>31</v>
      </c>
      <c r="B17" s="9" t="s">
        <v>32</v>
      </c>
      <c r="C17" s="8" t="s">
        <v>33</v>
      </c>
      <c r="D17" s="9" t="s">
        <v>34</v>
      </c>
      <c r="E17" s="8" t="s">
        <v>35</v>
      </c>
      <c r="F17" s="9" t="s">
        <v>36</v>
      </c>
      <c r="G17" s="8" t="s">
        <v>37</v>
      </c>
      <c r="H17" s="9" t="s">
        <v>38</v>
      </c>
      <c r="I17" s="8" t="s">
        <v>39</v>
      </c>
      <c r="J17" s="9" t="s">
        <v>40</v>
      </c>
      <c r="K17" s="10" t="s">
        <v>41</v>
      </c>
      <c r="L17" s="9" t="s">
        <v>42</v>
      </c>
    </row>
    <row r="18" spans="1:12">
      <c r="A18" s="11"/>
      <c r="B18" s="12"/>
      <c r="C18" s="13"/>
      <c r="D18" s="14">
        <f t="shared" ref="D18:D21" si="0">+B18*C18</f>
        <v>0</v>
      </c>
      <c r="E18" s="11"/>
      <c r="F18" s="14">
        <f t="shared" ref="F18:F21" si="1">+D18/365*E18</f>
        <v>0</v>
      </c>
      <c r="G18" s="13"/>
      <c r="H18" s="14">
        <f t="shared" ref="H18:H21" si="2">+F18*G18+F18</f>
        <v>0</v>
      </c>
      <c r="I18" s="15">
        <f t="shared" ref="I18:I21" si="3">IF(A18="Categoria A","160",IF(A18="Categoria C/2","160",IF(A18="Categoria C/6","160",IF(A18="Categoria C/7","160",IF(A18="Categoria B","140",IF(A18="Categoria C/3","140",IF(A18="Categoria C/4","140",IF(A18="Categoria C/5","140",IF(A18="Categoria A/10","80",IF(A18="Categoria C/1","55",IF(A18="Categoria D","65",IF(A18="Categoria D/5","80",0))))))))))))</f>
        <v>0</v>
      </c>
      <c r="J18" s="14">
        <f t="shared" ref="J18:J21" si="4">+H18*I18</f>
        <v>0</v>
      </c>
      <c r="K18" s="16">
        <v>0.1</v>
      </c>
      <c r="L18" s="14">
        <f t="shared" ref="L18:L21" si="5">+J18*K18</f>
        <v>0</v>
      </c>
    </row>
    <row r="19" spans="1:12">
      <c r="A19" s="11"/>
      <c r="B19" s="12"/>
      <c r="C19" s="13"/>
      <c r="D19" s="14">
        <f t="shared" si="0"/>
        <v>0</v>
      </c>
      <c r="E19" s="11"/>
      <c r="F19" s="14">
        <f t="shared" si="1"/>
        <v>0</v>
      </c>
      <c r="G19" s="13"/>
      <c r="H19" s="14">
        <f t="shared" si="2"/>
        <v>0</v>
      </c>
      <c r="I19" s="15">
        <f t="shared" si="3"/>
        <v>0</v>
      </c>
      <c r="J19" s="14">
        <f t="shared" si="4"/>
        <v>0</v>
      </c>
      <c r="K19" s="16">
        <v>0.1</v>
      </c>
      <c r="L19" s="14">
        <f t="shared" si="5"/>
        <v>0</v>
      </c>
    </row>
    <row r="20" spans="1:12">
      <c r="A20" s="11"/>
      <c r="B20" s="12"/>
      <c r="C20" s="13"/>
      <c r="D20" s="14">
        <f t="shared" si="0"/>
        <v>0</v>
      </c>
      <c r="E20" s="11"/>
      <c r="F20" s="14">
        <f t="shared" si="1"/>
        <v>0</v>
      </c>
      <c r="G20" s="13"/>
      <c r="H20" s="14">
        <f t="shared" si="2"/>
        <v>0</v>
      </c>
      <c r="I20" s="15">
        <f t="shared" si="3"/>
        <v>0</v>
      </c>
      <c r="J20" s="14">
        <f t="shared" si="4"/>
        <v>0</v>
      </c>
      <c r="K20" s="16">
        <v>0.1</v>
      </c>
      <c r="L20" s="14">
        <f t="shared" si="5"/>
        <v>0</v>
      </c>
    </row>
    <row r="21" spans="1:12" ht="15.85" customHeight="1">
      <c r="A21" s="11"/>
      <c r="B21" s="12"/>
      <c r="C21" s="13"/>
      <c r="D21" s="14">
        <f t="shared" si="0"/>
        <v>0</v>
      </c>
      <c r="E21" s="11"/>
      <c r="F21" s="14">
        <f t="shared" si="1"/>
        <v>0</v>
      </c>
      <c r="G21" s="13"/>
      <c r="H21" s="14">
        <f t="shared" si="2"/>
        <v>0</v>
      </c>
      <c r="I21" s="15">
        <f t="shared" si="3"/>
        <v>0</v>
      </c>
      <c r="J21" s="14">
        <f t="shared" si="4"/>
        <v>0</v>
      </c>
      <c r="K21" s="16">
        <v>0.1</v>
      </c>
      <c r="L21" s="14">
        <f t="shared" si="5"/>
        <v>0</v>
      </c>
    </row>
    <row r="22" spans="1:12" ht="15.85" customHeight="1">
      <c r="A22" s="17" t="s">
        <v>43</v>
      </c>
      <c r="B22" s="18">
        <f>SUM(B18:B21)</f>
        <v>0</v>
      </c>
      <c r="C22" s="17"/>
      <c r="D22" s="18">
        <f>SUM(D18:D21)</f>
        <v>0</v>
      </c>
      <c r="E22" s="17"/>
      <c r="F22" s="18">
        <f>SUM(F18:F21)</f>
        <v>0</v>
      </c>
      <c r="G22" s="17"/>
      <c r="H22" s="18">
        <f>SUM(H18:H21)</f>
        <v>0</v>
      </c>
      <c r="I22" s="17"/>
      <c r="J22" s="18">
        <f>SUM(J18:J21)</f>
        <v>0</v>
      </c>
      <c r="K22" s="19"/>
      <c r="L22" s="18">
        <f>SUM(L18:L21)</f>
        <v>0</v>
      </c>
    </row>
    <row r="23" spans="1:12" ht="15.85" customHeight="1">
      <c r="A23" s="8" t="s">
        <v>44</v>
      </c>
      <c r="B23" s="9" t="s">
        <v>40</v>
      </c>
      <c r="C23" s="8" t="s">
        <v>33</v>
      </c>
      <c r="D23" s="9" t="s">
        <v>45</v>
      </c>
      <c r="E23" s="8" t="s">
        <v>35</v>
      </c>
      <c r="F23" s="9" t="s">
        <v>46</v>
      </c>
      <c r="G23" s="8"/>
      <c r="H23" s="9"/>
      <c r="I23" s="8"/>
      <c r="J23" s="9"/>
      <c r="K23" s="10" t="s">
        <v>41</v>
      </c>
      <c r="L23" s="9" t="s">
        <v>42</v>
      </c>
    </row>
    <row r="24" spans="1:12" ht="15.85" customHeight="1">
      <c r="A24" s="20" t="s">
        <v>47</v>
      </c>
      <c r="B24" s="12"/>
      <c r="C24" s="13"/>
      <c r="D24" s="14">
        <f t="shared" ref="D24:D27" si="6">+B24*C24</f>
        <v>0</v>
      </c>
      <c r="E24" s="11"/>
      <c r="F24" s="14">
        <f t="shared" ref="F24:F27" si="7">+D24/365*E24</f>
        <v>0</v>
      </c>
      <c r="G24" s="8"/>
      <c r="H24" s="8"/>
      <c r="I24" s="8"/>
      <c r="J24" s="8"/>
      <c r="K24" s="16">
        <v>0.1</v>
      </c>
      <c r="L24" s="14">
        <f t="shared" ref="L24:L27" si="8">+F24*K24</f>
        <v>0</v>
      </c>
    </row>
    <row r="25" spans="1:12" ht="15.85" customHeight="1">
      <c r="A25" s="20" t="s">
        <v>47</v>
      </c>
      <c r="B25" s="12"/>
      <c r="C25" s="13"/>
      <c r="D25" s="14">
        <f t="shared" si="6"/>
        <v>0</v>
      </c>
      <c r="E25" s="11"/>
      <c r="F25" s="14">
        <f t="shared" si="7"/>
        <v>0</v>
      </c>
      <c r="G25" s="8"/>
      <c r="H25" s="8"/>
      <c r="I25" s="8"/>
      <c r="J25" s="8"/>
      <c r="K25" s="16">
        <v>0.1</v>
      </c>
      <c r="L25" s="14">
        <f t="shared" si="8"/>
        <v>0</v>
      </c>
    </row>
    <row r="26" spans="1:12" ht="15.85" customHeight="1">
      <c r="A26" s="20" t="s">
        <v>47</v>
      </c>
      <c r="B26" s="12"/>
      <c r="C26" s="13"/>
      <c r="D26" s="14">
        <f t="shared" si="6"/>
        <v>0</v>
      </c>
      <c r="E26" s="11"/>
      <c r="F26" s="14">
        <f t="shared" si="7"/>
        <v>0</v>
      </c>
      <c r="G26" s="8"/>
      <c r="H26" s="8"/>
      <c r="I26" s="8"/>
      <c r="J26" s="8"/>
      <c r="K26" s="16">
        <v>0.1</v>
      </c>
      <c r="L26" s="14">
        <f t="shared" si="8"/>
        <v>0</v>
      </c>
    </row>
    <row r="27" spans="1:12" ht="15.85" customHeight="1">
      <c r="A27" s="20" t="s">
        <v>47</v>
      </c>
      <c r="B27" s="12"/>
      <c r="C27" s="13"/>
      <c r="D27" s="14">
        <f t="shared" si="6"/>
        <v>0</v>
      </c>
      <c r="E27" s="11"/>
      <c r="F27" s="14">
        <f t="shared" si="7"/>
        <v>0</v>
      </c>
      <c r="G27" s="8"/>
      <c r="H27" s="8"/>
      <c r="I27" s="8"/>
      <c r="J27" s="8"/>
      <c r="K27" s="16">
        <v>0.1</v>
      </c>
      <c r="L27" s="14">
        <f t="shared" si="8"/>
        <v>0</v>
      </c>
    </row>
    <row r="28" spans="1:12" ht="15.85" customHeight="1">
      <c r="A28" s="17" t="s">
        <v>43</v>
      </c>
      <c r="B28" s="18">
        <f>SUM(B24:B27)</f>
        <v>0</v>
      </c>
      <c r="C28" s="17"/>
      <c r="D28" s="18">
        <f>SUM(D24:D27)</f>
        <v>0</v>
      </c>
      <c r="E28" s="17"/>
      <c r="F28" s="18">
        <f>SUM(F24:F27)</f>
        <v>0</v>
      </c>
      <c r="G28" s="17"/>
      <c r="H28" s="18"/>
      <c r="I28" s="17"/>
      <c r="J28" s="18"/>
      <c r="K28" s="19"/>
      <c r="L28" s="18">
        <f>SUM(L24:L27)</f>
        <v>0</v>
      </c>
    </row>
    <row r="29" spans="1:12" ht="15.85" customHeight="1">
      <c r="A29" s="8" t="s">
        <v>48</v>
      </c>
      <c r="B29" s="9" t="s">
        <v>49</v>
      </c>
      <c r="C29" s="8" t="s">
        <v>33</v>
      </c>
      <c r="D29" s="9" t="s">
        <v>50</v>
      </c>
      <c r="E29" s="8" t="s">
        <v>35</v>
      </c>
      <c r="F29" s="9" t="s">
        <v>51</v>
      </c>
      <c r="G29" s="8" t="s">
        <v>37</v>
      </c>
      <c r="H29" s="9" t="s">
        <v>38</v>
      </c>
      <c r="I29" s="8" t="s">
        <v>52</v>
      </c>
      <c r="J29" s="9" t="s">
        <v>40</v>
      </c>
      <c r="K29" s="10" t="s">
        <v>41</v>
      </c>
      <c r="L29" s="9" t="s">
        <v>42</v>
      </c>
    </row>
    <row r="30" spans="1:12" ht="15.85" customHeight="1">
      <c r="A30" s="20" t="s">
        <v>21</v>
      </c>
      <c r="B30" s="12"/>
      <c r="C30" s="13"/>
      <c r="D30" s="14">
        <f t="shared" ref="D30:D33" si="9">+B30*C30</f>
        <v>0</v>
      </c>
      <c r="E30" s="11"/>
      <c r="F30" s="14">
        <f t="shared" ref="F30:F33" si="10">+D30/365*E30</f>
        <v>0</v>
      </c>
      <c r="G30" s="21">
        <v>0.8</v>
      </c>
      <c r="H30" s="14">
        <f t="shared" ref="H30:H33" si="11">+F30*G30+F30</f>
        <v>0</v>
      </c>
      <c r="I30" s="21">
        <v>0.3</v>
      </c>
      <c r="J30" s="14">
        <f t="shared" ref="J30:J33" si="12">+H30*I30+H30</f>
        <v>0</v>
      </c>
      <c r="K30" s="16">
        <v>0.1</v>
      </c>
      <c r="L30" s="14">
        <f t="shared" ref="L30:L33" si="13">+J30*K30</f>
        <v>0</v>
      </c>
    </row>
    <row r="31" spans="1:12" ht="15.85" customHeight="1">
      <c r="A31" s="20" t="s">
        <v>21</v>
      </c>
      <c r="B31" s="12"/>
      <c r="C31" s="13"/>
      <c r="D31" s="14">
        <f t="shared" si="9"/>
        <v>0</v>
      </c>
      <c r="E31" s="11"/>
      <c r="F31" s="14">
        <f t="shared" si="10"/>
        <v>0</v>
      </c>
      <c r="G31" s="21">
        <v>0.8</v>
      </c>
      <c r="H31" s="14">
        <f t="shared" si="11"/>
        <v>0</v>
      </c>
      <c r="I31" s="21">
        <v>0.3</v>
      </c>
      <c r="J31" s="14">
        <f t="shared" si="12"/>
        <v>0</v>
      </c>
      <c r="K31" s="16">
        <v>0.1</v>
      </c>
      <c r="L31" s="14">
        <f t="shared" si="13"/>
        <v>0</v>
      </c>
    </row>
    <row r="32" spans="1:12" ht="15.85" customHeight="1">
      <c r="A32" s="20" t="s">
        <v>21</v>
      </c>
      <c r="B32" s="12"/>
      <c r="C32" s="13"/>
      <c r="D32" s="14">
        <f t="shared" si="9"/>
        <v>0</v>
      </c>
      <c r="E32" s="11"/>
      <c r="F32" s="14">
        <f t="shared" si="10"/>
        <v>0</v>
      </c>
      <c r="G32" s="21">
        <v>0.8</v>
      </c>
      <c r="H32" s="14">
        <f t="shared" si="11"/>
        <v>0</v>
      </c>
      <c r="I32" s="21">
        <v>0.3</v>
      </c>
      <c r="J32" s="14">
        <f t="shared" si="12"/>
        <v>0</v>
      </c>
      <c r="K32" s="16">
        <v>0.1</v>
      </c>
      <c r="L32" s="14">
        <f t="shared" si="13"/>
        <v>0</v>
      </c>
    </row>
    <row r="33" spans="1:12" ht="15.85" customHeight="1">
      <c r="A33" s="20" t="s">
        <v>21</v>
      </c>
      <c r="B33" s="12"/>
      <c r="C33" s="13"/>
      <c r="D33" s="14">
        <f t="shared" si="9"/>
        <v>0</v>
      </c>
      <c r="E33" s="11"/>
      <c r="F33" s="14">
        <f t="shared" si="10"/>
        <v>0</v>
      </c>
      <c r="G33" s="21">
        <v>0.8</v>
      </c>
      <c r="H33" s="14">
        <f t="shared" si="11"/>
        <v>0</v>
      </c>
      <c r="I33" s="21">
        <v>0.3</v>
      </c>
      <c r="J33" s="14">
        <f t="shared" si="12"/>
        <v>0</v>
      </c>
      <c r="K33" s="16">
        <v>0.1</v>
      </c>
      <c r="L33" s="14">
        <f t="shared" si="13"/>
        <v>0</v>
      </c>
    </row>
    <row r="34" spans="1:12" ht="15.85" customHeight="1">
      <c r="A34" s="17" t="s">
        <v>43</v>
      </c>
      <c r="B34" s="18">
        <f>SUM(B30:B33)</f>
        <v>0</v>
      </c>
      <c r="C34" s="17"/>
      <c r="D34" s="18">
        <f>SUM(D30:D33)</f>
        <v>0</v>
      </c>
      <c r="E34" s="17"/>
      <c r="F34" s="18">
        <f>SUM(F30:F33)</f>
        <v>0</v>
      </c>
      <c r="G34" s="17"/>
      <c r="H34" s="18">
        <f>SUM(H30:H33)</f>
        <v>0</v>
      </c>
      <c r="I34" s="17"/>
      <c r="J34" s="18">
        <f>SUM(J30:J33)</f>
        <v>0</v>
      </c>
      <c r="K34" s="19"/>
      <c r="L34" s="18">
        <f>SUM(L30:L33)</f>
        <v>0</v>
      </c>
    </row>
    <row r="35" spans="1:12" ht="15.85" customHeight="1">
      <c r="A35" s="22"/>
      <c r="B35" s="23"/>
      <c r="C35" s="22"/>
      <c r="D35" s="23"/>
      <c r="E35" s="22"/>
      <c r="F35" s="23"/>
      <c r="G35" s="22"/>
      <c r="H35" s="23"/>
      <c r="I35" s="22"/>
      <c r="J35" s="23"/>
      <c r="K35" s="24"/>
      <c r="L35" s="23"/>
    </row>
    <row r="36" spans="1:12" ht="15.85" customHeight="1">
      <c r="A36" s="25" t="s">
        <v>53</v>
      </c>
      <c r="B36" s="26"/>
      <c r="C36" s="25"/>
      <c r="D36" s="26"/>
      <c r="E36" s="25"/>
      <c r="F36" s="26"/>
      <c r="G36" s="25"/>
      <c r="H36" s="26"/>
      <c r="I36" s="25"/>
      <c r="J36" s="26"/>
      <c r="K36" s="27"/>
      <c r="L36" s="26">
        <f>+L22+L28+L34</f>
        <v>0</v>
      </c>
    </row>
    <row r="37" spans="1:12" ht="15.85" customHeight="1">
      <c r="A37" s="22"/>
      <c r="B37" s="23"/>
      <c r="C37" s="22"/>
      <c r="D37" s="23"/>
      <c r="E37" s="22"/>
      <c r="F37" s="23"/>
      <c r="G37" s="22"/>
      <c r="H37" s="23"/>
      <c r="I37" s="22"/>
      <c r="J37" s="23"/>
      <c r="K37" s="24"/>
      <c r="L37" s="23"/>
    </row>
    <row r="38" spans="1:12" ht="15.85" customHeight="1">
      <c r="A38" s="3"/>
      <c r="B38" s="4"/>
      <c r="C38" s="3"/>
      <c r="D38" s="4"/>
      <c r="E38" s="3"/>
      <c r="F38" s="4"/>
      <c r="G38" s="3"/>
      <c r="H38" s="4"/>
      <c r="I38" s="1"/>
      <c r="J38" s="4"/>
      <c r="K38" s="5"/>
      <c r="L38" s="4"/>
    </row>
    <row r="39" spans="1:12" ht="15.85" customHeight="1">
      <c r="A39" s="2" t="s">
        <v>54</v>
      </c>
      <c r="B39" s="4"/>
      <c r="C39" s="3"/>
      <c r="D39" s="4"/>
      <c r="E39" s="3"/>
      <c r="F39" s="4"/>
      <c r="G39" s="3"/>
      <c r="H39" s="4"/>
      <c r="I39" s="1"/>
      <c r="J39" s="4"/>
      <c r="K39" s="5"/>
      <c r="L39" s="4"/>
    </row>
    <row r="40" spans="1:12" ht="15.85" customHeight="1">
      <c r="A40" s="3"/>
      <c r="B40" s="4"/>
      <c r="C40" s="3"/>
      <c r="D40" s="4"/>
      <c r="E40" s="3"/>
      <c r="F40" s="4"/>
      <c r="G40" s="3"/>
      <c r="H40" s="4"/>
      <c r="I40" s="1"/>
      <c r="J40" s="4"/>
      <c r="K40" s="5"/>
      <c r="L40" s="4"/>
    </row>
    <row r="41" spans="1:12" ht="15.85" customHeight="1">
      <c r="A41" s="8" t="s">
        <v>31</v>
      </c>
      <c r="B41" s="9" t="s">
        <v>32</v>
      </c>
      <c r="C41" s="8" t="s">
        <v>33</v>
      </c>
      <c r="D41" s="9" t="s">
        <v>34</v>
      </c>
      <c r="E41" s="8" t="s">
        <v>35</v>
      </c>
      <c r="F41" s="9" t="s">
        <v>36</v>
      </c>
      <c r="G41" s="8" t="s">
        <v>37</v>
      </c>
      <c r="H41" s="9" t="s">
        <v>38</v>
      </c>
      <c r="I41" s="8" t="s">
        <v>39</v>
      </c>
      <c r="J41" s="9" t="s">
        <v>40</v>
      </c>
      <c r="K41" s="10" t="s">
        <v>41</v>
      </c>
      <c r="L41" s="9" t="s">
        <v>42</v>
      </c>
    </row>
    <row r="42" spans="1:12" ht="15.85" customHeight="1">
      <c r="A42" s="11"/>
      <c r="B42" s="12"/>
      <c r="C42" s="13"/>
      <c r="D42" s="14">
        <f t="shared" ref="D42:D45" si="14">+B42*C42</f>
        <v>0</v>
      </c>
      <c r="E42" s="11"/>
      <c r="F42" s="14">
        <f t="shared" ref="F42:F45" si="15">+D42/365*E42</f>
        <v>0</v>
      </c>
      <c r="G42" s="13"/>
      <c r="H42" s="14">
        <f t="shared" ref="H42:H45" si="16">+F42*G42+F42</f>
        <v>0</v>
      </c>
      <c r="I42" s="15">
        <f t="shared" ref="I42:I45" si="17">IF(A42="Categoria A","160",IF(A42="Categoria C/2","160",IF(A42="Categoria C/6","160",IF(A42="Categoria C/7","160",IF(A42="Categoria B","140",IF(A42="Categoria C/3","140",IF(A42="Categoria C/4","140",IF(A42="Categoria C/5","140",IF(A42="Categoria A/10","80",IF(A42="Categoria C/1","55",IF(A42="Categoria D","65",IF(A42="Categoria D/5","80",0))))))))))))</f>
        <v>0</v>
      </c>
      <c r="J42" s="14">
        <f t="shared" ref="J42:J45" si="18">+H42*I42</f>
        <v>0</v>
      </c>
      <c r="K42" s="16">
        <v>0.1</v>
      </c>
      <c r="L42" s="14">
        <f t="shared" ref="L42:L45" si="19">+J42*K42</f>
        <v>0</v>
      </c>
    </row>
    <row r="43" spans="1:12" ht="15.85" customHeight="1">
      <c r="A43" s="11"/>
      <c r="B43" s="12"/>
      <c r="C43" s="13"/>
      <c r="D43" s="14">
        <f t="shared" si="14"/>
        <v>0</v>
      </c>
      <c r="E43" s="11"/>
      <c r="F43" s="14">
        <f t="shared" si="15"/>
        <v>0</v>
      </c>
      <c r="G43" s="13"/>
      <c r="H43" s="14">
        <f t="shared" si="16"/>
        <v>0</v>
      </c>
      <c r="I43" s="15">
        <f t="shared" si="17"/>
        <v>0</v>
      </c>
      <c r="J43" s="14">
        <f t="shared" si="18"/>
        <v>0</v>
      </c>
      <c r="K43" s="16">
        <v>0.1</v>
      </c>
      <c r="L43" s="14">
        <f t="shared" si="19"/>
        <v>0</v>
      </c>
    </row>
    <row r="44" spans="1:12" ht="15.85" customHeight="1">
      <c r="A44" s="11"/>
      <c r="B44" s="12"/>
      <c r="C44" s="13"/>
      <c r="D44" s="14">
        <f t="shared" si="14"/>
        <v>0</v>
      </c>
      <c r="E44" s="11"/>
      <c r="F44" s="14">
        <f t="shared" si="15"/>
        <v>0</v>
      </c>
      <c r="G44" s="13"/>
      <c r="H44" s="14">
        <f t="shared" si="16"/>
        <v>0</v>
      </c>
      <c r="I44" s="15">
        <f t="shared" si="17"/>
        <v>0</v>
      </c>
      <c r="J44" s="14">
        <f t="shared" si="18"/>
        <v>0</v>
      </c>
      <c r="K44" s="16">
        <v>0.1</v>
      </c>
      <c r="L44" s="14">
        <f t="shared" si="19"/>
        <v>0</v>
      </c>
    </row>
    <row r="45" spans="1:12" ht="15.85" customHeight="1">
      <c r="A45" s="11"/>
      <c r="B45" s="12"/>
      <c r="C45" s="13"/>
      <c r="D45" s="14">
        <f t="shared" si="14"/>
        <v>0</v>
      </c>
      <c r="E45" s="11"/>
      <c r="F45" s="14">
        <f t="shared" si="15"/>
        <v>0</v>
      </c>
      <c r="G45" s="13"/>
      <c r="H45" s="14">
        <f t="shared" si="16"/>
        <v>0</v>
      </c>
      <c r="I45" s="15">
        <f t="shared" si="17"/>
        <v>0</v>
      </c>
      <c r="J45" s="14">
        <f t="shared" si="18"/>
        <v>0</v>
      </c>
      <c r="K45" s="16">
        <v>0.1</v>
      </c>
      <c r="L45" s="14">
        <f t="shared" si="19"/>
        <v>0</v>
      </c>
    </row>
    <row r="46" spans="1:12" ht="15.85" customHeight="1">
      <c r="A46" s="17" t="s">
        <v>43</v>
      </c>
      <c r="B46" s="18">
        <f>SUM(B42:B45)</f>
        <v>0</v>
      </c>
      <c r="C46" s="17"/>
      <c r="D46" s="18">
        <f>SUM(D42:D45)</f>
        <v>0</v>
      </c>
      <c r="E46" s="17"/>
      <c r="F46" s="18">
        <f>SUM(F42:F45)</f>
        <v>0</v>
      </c>
      <c r="G46" s="17"/>
      <c r="H46" s="18">
        <f>SUM(H42:H45)</f>
        <v>0</v>
      </c>
      <c r="I46" s="17"/>
      <c r="J46" s="18">
        <f>SUM(J42:J45)</f>
        <v>0</v>
      </c>
      <c r="K46" s="19"/>
      <c r="L46" s="18">
        <f>SUM(L42:L45)</f>
        <v>0</v>
      </c>
    </row>
    <row r="47" spans="1:12" ht="15.85" customHeight="1">
      <c r="A47" s="8" t="s">
        <v>44</v>
      </c>
      <c r="B47" s="9" t="s">
        <v>40</v>
      </c>
      <c r="C47" s="8" t="s">
        <v>33</v>
      </c>
      <c r="D47" s="9" t="s">
        <v>45</v>
      </c>
      <c r="E47" s="8" t="s">
        <v>35</v>
      </c>
      <c r="F47" s="9" t="s">
        <v>46</v>
      </c>
      <c r="G47" s="8"/>
      <c r="H47" s="9"/>
      <c r="I47" s="8"/>
      <c r="J47" s="9"/>
      <c r="K47" s="10" t="s">
        <v>41</v>
      </c>
      <c r="L47" s="9" t="s">
        <v>42</v>
      </c>
    </row>
    <row r="48" spans="1:12" ht="15.85" customHeight="1">
      <c r="A48" s="20" t="s">
        <v>47</v>
      </c>
      <c r="B48" s="12"/>
      <c r="C48" s="13"/>
      <c r="D48" s="14">
        <f t="shared" ref="D48:D51" si="20">+B48*C48</f>
        <v>0</v>
      </c>
      <c r="E48" s="11"/>
      <c r="F48" s="14">
        <f t="shared" ref="F48:F51" si="21">+D48/365*E48</f>
        <v>0</v>
      </c>
      <c r="G48" s="8"/>
      <c r="H48" s="8"/>
      <c r="I48" s="8"/>
      <c r="J48" s="8"/>
      <c r="K48" s="16">
        <v>0.1</v>
      </c>
      <c r="L48" s="14">
        <f t="shared" ref="L48:L51" si="22">+F48*K48</f>
        <v>0</v>
      </c>
    </row>
    <row r="49" spans="1:12" ht="15.85" customHeight="1">
      <c r="A49" s="20" t="s">
        <v>47</v>
      </c>
      <c r="B49" s="12"/>
      <c r="C49" s="13"/>
      <c r="D49" s="14">
        <f t="shared" si="20"/>
        <v>0</v>
      </c>
      <c r="E49" s="11"/>
      <c r="F49" s="14">
        <f t="shared" si="21"/>
        <v>0</v>
      </c>
      <c r="G49" s="8"/>
      <c r="H49" s="8"/>
      <c r="I49" s="8"/>
      <c r="J49" s="8"/>
      <c r="K49" s="16">
        <v>0.1</v>
      </c>
      <c r="L49" s="14">
        <f t="shared" si="22"/>
        <v>0</v>
      </c>
    </row>
    <row r="50" spans="1:12" ht="15.85" customHeight="1">
      <c r="A50" s="20" t="s">
        <v>47</v>
      </c>
      <c r="B50" s="12"/>
      <c r="C50" s="13"/>
      <c r="D50" s="14">
        <f t="shared" si="20"/>
        <v>0</v>
      </c>
      <c r="E50" s="11"/>
      <c r="F50" s="14">
        <f t="shared" si="21"/>
        <v>0</v>
      </c>
      <c r="G50" s="8"/>
      <c r="H50" s="8"/>
      <c r="I50" s="8"/>
      <c r="J50" s="8"/>
      <c r="K50" s="16">
        <v>0.1</v>
      </c>
      <c r="L50" s="14">
        <f t="shared" si="22"/>
        <v>0</v>
      </c>
    </row>
    <row r="51" spans="1:12" ht="15.85" customHeight="1">
      <c r="A51" s="20" t="s">
        <v>47</v>
      </c>
      <c r="B51" s="12"/>
      <c r="C51" s="13"/>
      <c r="D51" s="14">
        <f t="shared" si="20"/>
        <v>0</v>
      </c>
      <c r="E51" s="11"/>
      <c r="F51" s="14">
        <f t="shared" si="21"/>
        <v>0</v>
      </c>
      <c r="G51" s="8"/>
      <c r="H51" s="8"/>
      <c r="I51" s="8"/>
      <c r="J51" s="8"/>
      <c r="K51" s="16">
        <v>0.1</v>
      </c>
      <c r="L51" s="14">
        <f t="shared" si="22"/>
        <v>0</v>
      </c>
    </row>
    <row r="52" spans="1:12" ht="15.85" customHeight="1">
      <c r="A52" s="17" t="s">
        <v>43</v>
      </c>
      <c r="B52" s="18">
        <f>SUM(B48:B51)</f>
        <v>0</v>
      </c>
      <c r="C52" s="17"/>
      <c r="D52" s="18">
        <f>SUM(D48:D51)</f>
        <v>0</v>
      </c>
      <c r="E52" s="17"/>
      <c r="F52" s="18">
        <f>SUM(F48:F51)</f>
        <v>0</v>
      </c>
      <c r="G52" s="17"/>
      <c r="H52" s="18"/>
      <c r="I52" s="17"/>
      <c r="J52" s="18"/>
      <c r="K52" s="19"/>
      <c r="L52" s="18">
        <f>SUM(L48:L51)</f>
        <v>0</v>
      </c>
    </row>
    <row r="53" spans="1:12" ht="15.85" customHeight="1">
      <c r="A53" s="8" t="s">
        <v>48</v>
      </c>
      <c r="B53" s="9" t="s">
        <v>49</v>
      </c>
      <c r="C53" s="8" t="s">
        <v>33</v>
      </c>
      <c r="D53" s="9" t="s">
        <v>50</v>
      </c>
      <c r="E53" s="8" t="s">
        <v>35</v>
      </c>
      <c r="F53" s="9" t="s">
        <v>51</v>
      </c>
      <c r="G53" s="8" t="s">
        <v>37</v>
      </c>
      <c r="H53" s="9" t="s">
        <v>38</v>
      </c>
      <c r="I53" s="8" t="s">
        <v>52</v>
      </c>
      <c r="J53" s="9" t="s">
        <v>40</v>
      </c>
      <c r="K53" s="10" t="s">
        <v>41</v>
      </c>
      <c r="L53" s="9" t="s">
        <v>42</v>
      </c>
    </row>
    <row r="54" spans="1:12" ht="15.85" customHeight="1">
      <c r="A54" s="20" t="s">
        <v>21</v>
      </c>
      <c r="B54" s="12"/>
      <c r="C54" s="13"/>
      <c r="D54" s="14">
        <f t="shared" ref="D54:D57" si="23">+B54*C54</f>
        <v>0</v>
      </c>
      <c r="E54" s="11"/>
      <c r="F54" s="14">
        <f t="shared" ref="F54:F57" si="24">+D54/365*E54</f>
        <v>0</v>
      </c>
      <c r="G54" s="21">
        <v>0.8</v>
      </c>
      <c r="H54" s="14">
        <f t="shared" ref="H54:H57" si="25">+F54*G54+F54</f>
        <v>0</v>
      </c>
      <c r="I54" s="21">
        <v>0.3</v>
      </c>
      <c r="J54" s="14">
        <f t="shared" ref="J54:J57" si="26">+H54*I54+H54</f>
        <v>0</v>
      </c>
      <c r="K54" s="16">
        <v>0.1</v>
      </c>
      <c r="L54" s="14">
        <f t="shared" ref="L54:L57" si="27">+J54*K54</f>
        <v>0</v>
      </c>
    </row>
    <row r="55" spans="1:12" ht="15.85" customHeight="1">
      <c r="A55" s="20" t="s">
        <v>21</v>
      </c>
      <c r="B55" s="12"/>
      <c r="C55" s="13"/>
      <c r="D55" s="14">
        <f t="shared" si="23"/>
        <v>0</v>
      </c>
      <c r="E55" s="11"/>
      <c r="F55" s="14">
        <f t="shared" si="24"/>
        <v>0</v>
      </c>
      <c r="G55" s="21">
        <v>0.8</v>
      </c>
      <c r="H55" s="14">
        <f t="shared" si="25"/>
        <v>0</v>
      </c>
      <c r="I55" s="21">
        <v>0.3</v>
      </c>
      <c r="J55" s="14">
        <f t="shared" si="26"/>
        <v>0</v>
      </c>
      <c r="K55" s="16">
        <v>0.1</v>
      </c>
      <c r="L55" s="14">
        <f t="shared" si="27"/>
        <v>0</v>
      </c>
    </row>
    <row r="56" spans="1:12" ht="15.85" customHeight="1">
      <c r="A56" s="20" t="s">
        <v>21</v>
      </c>
      <c r="B56" s="12"/>
      <c r="C56" s="13"/>
      <c r="D56" s="14">
        <f t="shared" si="23"/>
        <v>0</v>
      </c>
      <c r="E56" s="11"/>
      <c r="F56" s="14">
        <f t="shared" si="24"/>
        <v>0</v>
      </c>
      <c r="G56" s="21">
        <v>0.8</v>
      </c>
      <c r="H56" s="14">
        <f t="shared" si="25"/>
        <v>0</v>
      </c>
      <c r="I56" s="21">
        <v>0.3</v>
      </c>
      <c r="J56" s="14">
        <f t="shared" si="26"/>
        <v>0</v>
      </c>
      <c r="K56" s="16">
        <v>0.1</v>
      </c>
      <c r="L56" s="14">
        <f t="shared" si="27"/>
        <v>0</v>
      </c>
    </row>
    <row r="57" spans="1:12" ht="15.85" customHeight="1">
      <c r="A57" s="20" t="s">
        <v>21</v>
      </c>
      <c r="B57" s="12"/>
      <c r="C57" s="13"/>
      <c r="D57" s="14">
        <f t="shared" si="23"/>
        <v>0</v>
      </c>
      <c r="E57" s="11"/>
      <c r="F57" s="14">
        <f t="shared" si="24"/>
        <v>0</v>
      </c>
      <c r="G57" s="21">
        <v>0.8</v>
      </c>
      <c r="H57" s="14">
        <f t="shared" si="25"/>
        <v>0</v>
      </c>
      <c r="I57" s="21">
        <v>0.3</v>
      </c>
      <c r="J57" s="14">
        <f t="shared" si="26"/>
        <v>0</v>
      </c>
      <c r="K57" s="16">
        <v>0.1</v>
      </c>
      <c r="L57" s="14">
        <f t="shared" si="27"/>
        <v>0</v>
      </c>
    </row>
    <row r="58" spans="1:12" ht="15.85" customHeight="1">
      <c r="A58" s="17" t="s">
        <v>43</v>
      </c>
      <c r="B58" s="18">
        <f>SUM(B54:B57)</f>
        <v>0</v>
      </c>
      <c r="C58" s="17"/>
      <c r="D58" s="18">
        <f>SUM(D54:D57)</f>
        <v>0</v>
      </c>
      <c r="E58" s="17"/>
      <c r="F58" s="18">
        <f>SUM(F54:F57)</f>
        <v>0</v>
      </c>
      <c r="G58" s="17"/>
      <c r="H58" s="18">
        <f>SUM(H54:H57)</f>
        <v>0</v>
      </c>
      <c r="I58" s="17"/>
      <c r="J58" s="18">
        <f>SUM(J54:J57)</f>
        <v>0</v>
      </c>
      <c r="K58" s="19"/>
      <c r="L58" s="18">
        <f>SUM(L54:L57)</f>
        <v>0</v>
      </c>
    </row>
    <row r="59" spans="1:12" ht="15.85" customHeight="1">
      <c r="A59" s="22"/>
      <c r="B59" s="23"/>
      <c r="C59" s="22"/>
      <c r="D59" s="23"/>
      <c r="E59" s="22"/>
      <c r="F59" s="23"/>
      <c r="G59" s="22"/>
      <c r="H59" s="23"/>
      <c r="I59" s="22"/>
      <c r="J59" s="23"/>
      <c r="K59" s="24"/>
      <c r="L59" s="23"/>
    </row>
    <row r="60" spans="1:12" ht="15.85" customHeight="1">
      <c r="A60" s="25" t="s">
        <v>55</v>
      </c>
      <c r="B60" s="26"/>
      <c r="C60" s="25"/>
      <c r="D60" s="26"/>
      <c r="E60" s="25"/>
      <c r="F60" s="26"/>
      <c r="G60" s="25"/>
      <c r="H60" s="26"/>
      <c r="I60" s="25"/>
      <c r="J60" s="26"/>
      <c r="K60" s="27"/>
      <c r="L60" s="26">
        <f>+L58+L52+L46</f>
        <v>0</v>
      </c>
    </row>
    <row r="61" spans="1:12" ht="15.85" customHeight="1">
      <c r="A61" s="3"/>
      <c r="B61" s="4"/>
      <c r="C61" s="3"/>
      <c r="D61" s="4"/>
      <c r="E61" s="3"/>
      <c r="F61" s="4"/>
      <c r="G61" s="3"/>
      <c r="H61" s="4"/>
      <c r="I61" s="1"/>
      <c r="J61" s="4"/>
      <c r="K61" s="5"/>
      <c r="L61" s="4"/>
    </row>
    <row r="62" spans="1:12" ht="15.85" customHeight="1">
      <c r="A62" s="3"/>
      <c r="B62" s="4"/>
      <c r="C62" s="3"/>
      <c r="D62" s="4"/>
      <c r="E62" s="3"/>
      <c r="F62" s="4"/>
      <c r="G62" s="3"/>
      <c r="H62" s="4"/>
      <c r="I62" s="1"/>
      <c r="J62" s="4"/>
      <c r="K62" s="5"/>
      <c r="L62" s="4"/>
    </row>
    <row r="63" spans="1:12" ht="15.85" customHeight="1">
      <c r="A63" s="2" t="s">
        <v>56</v>
      </c>
      <c r="B63" s="4"/>
      <c r="C63" s="3"/>
      <c r="D63" s="4"/>
      <c r="E63" s="3"/>
      <c r="F63" s="4"/>
      <c r="G63" s="3"/>
      <c r="H63" s="4"/>
      <c r="I63" s="1"/>
      <c r="J63" s="4"/>
      <c r="K63" s="5"/>
      <c r="L63" s="4"/>
    </row>
    <row r="64" spans="1:12" ht="15.85" customHeight="1">
      <c r="A64" s="3"/>
      <c r="B64" s="4"/>
      <c r="C64" s="3"/>
      <c r="D64" s="4"/>
      <c r="E64" s="3"/>
      <c r="F64" s="4"/>
      <c r="G64" s="3"/>
      <c r="H64" s="4"/>
      <c r="I64" s="1"/>
      <c r="J64" s="4"/>
      <c r="K64" s="5"/>
      <c r="L64" s="4"/>
    </row>
    <row r="65" spans="1:12" ht="15.85" customHeight="1">
      <c r="A65" s="8" t="s">
        <v>31</v>
      </c>
      <c r="B65" s="9" t="s">
        <v>32</v>
      </c>
      <c r="C65" s="8" t="s">
        <v>33</v>
      </c>
      <c r="D65" s="9" t="s">
        <v>34</v>
      </c>
      <c r="E65" s="8" t="s">
        <v>35</v>
      </c>
      <c r="F65" s="9" t="s">
        <v>36</v>
      </c>
      <c r="G65" s="8" t="s">
        <v>37</v>
      </c>
      <c r="H65" s="9" t="s">
        <v>38</v>
      </c>
      <c r="I65" s="8" t="s">
        <v>39</v>
      </c>
      <c r="J65" s="9" t="s">
        <v>40</v>
      </c>
      <c r="K65" s="10" t="s">
        <v>41</v>
      </c>
      <c r="L65" s="9" t="s">
        <v>42</v>
      </c>
    </row>
    <row r="66" spans="1:12" ht="15.85" customHeight="1">
      <c r="A66" s="11"/>
      <c r="B66" s="12"/>
      <c r="C66" s="13"/>
      <c r="D66" s="14">
        <f t="shared" ref="D66:D69" si="28">+B66*C66</f>
        <v>0</v>
      </c>
      <c r="E66" s="11"/>
      <c r="F66" s="14">
        <f t="shared" ref="F66:F69" si="29">+D66/365*E66</f>
        <v>0</v>
      </c>
      <c r="G66" s="13"/>
      <c r="H66" s="14">
        <f t="shared" ref="H66:H69" si="30">+F66*G66+F66</f>
        <v>0</v>
      </c>
      <c r="I66" s="15">
        <f t="shared" ref="I66:I69" si="31">IF(A66="Categoria A","160",IF(A66="Categoria C/2","160",IF(A66="Categoria C/6","160",IF(A66="Categoria C/7","160",IF(A66="Categoria B","140",IF(A66="Categoria C/3","140",IF(A66="Categoria C/4","140",IF(A66="Categoria C/5","140",IF(A66="Categoria A/10","80",IF(A66="Categoria C/1","55",IF(A66="Categoria D","65",IF(A66="Categoria D/5","80",0))))))))))))</f>
        <v>0</v>
      </c>
      <c r="J66" s="14">
        <f t="shared" ref="J66:J69" si="32">+H66*I66</f>
        <v>0</v>
      </c>
      <c r="K66" s="16">
        <v>0.1</v>
      </c>
      <c r="L66" s="14">
        <f t="shared" ref="L66:L69" si="33">+J66*K66</f>
        <v>0</v>
      </c>
    </row>
    <row r="67" spans="1:12" ht="15.85" customHeight="1">
      <c r="A67" s="11"/>
      <c r="B67" s="12"/>
      <c r="C67" s="13"/>
      <c r="D67" s="14">
        <f t="shared" si="28"/>
        <v>0</v>
      </c>
      <c r="E67" s="11"/>
      <c r="F67" s="14">
        <f t="shared" si="29"/>
        <v>0</v>
      </c>
      <c r="G67" s="13"/>
      <c r="H67" s="14">
        <f t="shared" si="30"/>
        <v>0</v>
      </c>
      <c r="I67" s="15">
        <f t="shared" si="31"/>
        <v>0</v>
      </c>
      <c r="J67" s="14">
        <f t="shared" si="32"/>
        <v>0</v>
      </c>
      <c r="K67" s="16">
        <v>0.1</v>
      </c>
      <c r="L67" s="14">
        <f t="shared" si="33"/>
        <v>0</v>
      </c>
    </row>
    <row r="68" spans="1:12" ht="15.85" customHeight="1">
      <c r="A68" s="11"/>
      <c r="B68" s="12"/>
      <c r="C68" s="13"/>
      <c r="D68" s="14">
        <f t="shared" si="28"/>
        <v>0</v>
      </c>
      <c r="E68" s="11"/>
      <c r="F68" s="14">
        <f t="shared" si="29"/>
        <v>0</v>
      </c>
      <c r="G68" s="13"/>
      <c r="H68" s="14">
        <f t="shared" si="30"/>
        <v>0</v>
      </c>
      <c r="I68" s="15">
        <f t="shared" si="31"/>
        <v>0</v>
      </c>
      <c r="J68" s="14">
        <f t="shared" si="32"/>
        <v>0</v>
      </c>
      <c r="K68" s="16">
        <v>0.1</v>
      </c>
      <c r="L68" s="14">
        <f t="shared" si="33"/>
        <v>0</v>
      </c>
    </row>
    <row r="69" spans="1:12" ht="15.85" customHeight="1">
      <c r="A69" s="11"/>
      <c r="B69" s="12"/>
      <c r="C69" s="13"/>
      <c r="D69" s="14">
        <f t="shared" si="28"/>
        <v>0</v>
      </c>
      <c r="E69" s="11"/>
      <c r="F69" s="14">
        <f t="shared" si="29"/>
        <v>0</v>
      </c>
      <c r="G69" s="13"/>
      <c r="H69" s="14">
        <f t="shared" si="30"/>
        <v>0</v>
      </c>
      <c r="I69" s="15">
        <f t="shared" si="31"/>
        <v>0</v>
      </c>
      <c r="J69" s="14">
        <f t="shared" si="32"/>
        <v>0</v>
      </c>
      <c r="K69" s="16">
        <v>0.1</v>
      </c>
      <c r="L69" s="14">
        <f t="shared" si="33"/>
        <v>0</v>
      </c>
    </row>
    <row r="70" spans="1:12" ht="15.85" customHeight="1">
      <c r="A70" s="17" t="s">
        <v>43</v>
      </c>
      <c r="B70" s="18">
        <f>SUM(B66:B69)</f>
        <v>0</v>
      </c>
      <c r="C70" s="17"/>
      <c r="D70" s="18">
        <f>SUM(D66:D69)</f>
        <v>0</v>
      </c>
      <c r="E70" s="17"/>
      <c r="F70" s="18">
        <f>SUM(F66:F69)</f>
        <v>0</v>
      </c>
      <c r="G70" s="17"/>
      <c r="H70" s="18">
        <f>SUM(H66:H69)</f>
        <v>0</v>
      </c>
      <c r="I70" s="17"/>
      <c r="J70" s="18">
        <f>SUM(J66:J69)</f>
        <v>0</v>
      </c>
      <c r="K70" s="19"/>
      <c r="L70" s="18">
        <f>SUM(L66:L69)</f>
        <v>0</v>
      </c>
    </row>
    <row r="71" spans="1:12" ht="15.85" customHeight="1">
      <c r="A71" s="8" t="s">
        <v>44</v>
      </c>
      <c r="B71" s="9" t="s">
        <v>40</v>
      </c>
      <c r="C71" s="8" t="s">
        <v>33</v>
      </c>
      <c r="D71" s="9" t="s">
        <v>45</v>
      </c>
      <c r="E71" s="8" t="s">
        <v>35</v>
      </c>
      <c r="F71" s="9" t="s">
        <v>46</v>
      </c>
      <c r="G71" s="8"/>
      <c r="H71" s="9"/>
      <c r="I71" s="8"/>
      <c r="J71" s="9"/>
      <c r="K71" s="10" t="s">
        <v>41</v>
      </c>
      <c r="L71" s="9" t="s">
        <v>42</v>
      </c>
    </row>
    <row r="72" spans="1:12" ht="15.85" customHeight="1">
      <c r="A72" s="20" t="s">
        <v>47</v>
      </c>
      <c r="B72" s="12"/>
      <c r="C72" s="13"/>
      <c r="D72" s="14">
        <f t="shared" ref="D72:D75" si="34">+B72*C72</f>
        <v>0</v>
      </c>
      <c r="E72" s="11"/>
      <c r="F72" s="14">
        <f t="shared" ref="F72:F75" si="35">+D72/365*E72</f>
        <v>0</v>
      </c>
      <c r="G72" s="8"/>
      <c r="H72" s="8"/>
      <c r="I72" s="8"/>
      <c r="J72" s="8"/>
      <c r="K72" s="16">
        <v>0.1</v>
      </c>
      <c r="L72" s="14">
        <f t="shared" ref="L72:L75" si="36">+F72*K72</f>
        <v>0</v>
      </c>
    </row>
    <row r="73" spans="1:12" ht="15.85" customHeight="1">
      <c r="A73" s="20" t="s">
        <v>47</v>
      </c>
      <c r="B73" s="12"/>
      <c r="C73" s="13"/>
      <c r="D73" s="14">
        <f t="shared" si="34"/>
        <v>0</v>
      </c>
      <c r="E73" s="11"/>
      <c r="F73" s="14">
        <f t="shared" si="35"/>
        <v>0</v>
      </c>
      <c r="G73" s="8"/>
      <c r="H73" s="8"/>
      <c r="I73" s="8"/>
      <c r="J73" s="8"/>
      <c r="K73" s="16">
        <v>0.1</v>
      </c>
      <c r="L73" s="14">
        <f t="shared" si="36"/>
        <v>0</v>
      </c>
    </row>
    <row r="74" spans="1:12" ht="15.85" customHeight="1">
      <c r="A74" s="20" t="s">
        <v>47</v>
      </c>
      <c r="B74" s="12"/>
      <c r="C74" s="13"/>
      <c r="D74" s="14">
        <f t="shared" si="34"/>
        <v>0</v>
      </c>
      <c r="E74" s="11"/>
      <c r="F74" s="14">
        <f t="shared" si="35"/>
        <v>0</v>
      </c>
      <c r="G74" s="8"/>
      <c r="H74" s="8"/>
      <c r="I74" s="8"/>
      <c r="J74" s="8"/>
      <c r="K74" s="16">
        <v>0.1</v>
      </c>
      <c r="L74" s="14">
        <f t="shared" si="36"/>
        <v>0</v>
      </c>
    </row>
    <row r="75" spans="1:12" ht="15.85" customHeight="1">
      <c r="A75" s="20" t="s">
        <v>47</v>
      </c>
      <c r="B75" s="12"/>
      <c r="C75" s="13"/>
      <c r="D75" s="14">
        <f t="shared" si="34"/>
        <v>0</v>
      </c>
      <c r="E75" s="11"/>
      <c r="F75" s="14">
        <f t="shared" si="35"/>
        <v>0</v>
      </c>
      <c r="G75" s="8"/>
      <c r="H75" s="8"/>
      <c r="I75" s="8"/>
      <c r="J75" s="8"/>
      <c r="K75" s="16">
        <v>0.1</v>
      </c>
      <c r="L75" s="14">
        <f t="shared" si="36"/>
        <v>0</v>
      </c>
    </row>
    <row r="76" spans="1:12" ht="15.85" customHeight="1">
      <c r="A76" s="17" t="s">
        <v>43</v>
      </c>
      <c r="B76" s="18">
        <f>SUM(B72:B75)</f>
        <v>0</v>
      </c>
      <c r="C76" s="17"/>
      <c r="D76" s="18">
        <f>SUM(D72:D75)</f>
        <v>0</v>
      </c>
      <c r="E76" s="17"/>
      <c r="F76" s="18">
        <f>SUM(F72:F75)</f>
        <v>0</v>
      </c>
      <c r="G76" s="17"/>
      <c r="H76" s="18"/>
      <c r="I76" s="17"/>
      <c r="J76" s="18"/>
      <c r="K76" s="19"/>
      <c r="L76" s="18">
        <f>SUM(L72:L75)</f>
        <v>0</v>
      </c>
    </row>
    <row r="77" spans="1:12" ht="15.85" customHeight="1">
      <c r="A77" s="8" t="s">
        <v>48</v>
      </c>
      <c r="B77" s="9" t="s">
        <v>49</v>
      </c>
      <c r="C77" s="8" t="s">
        <v>33</v>
      </c>
      <c r="D77" s="9" t="s">
        <v>50</v>
      </c>
      <c r="E77" s="8" t="s">
        <v>35</v>
      </c>
      <c r="F77" s="9" t="s">
        <v>51</v>
      </c>
      <c r="G77" s="8" t="s">
        <v>37</v>
      </c>
      <c r="H77" s="9" t="s">
        <v>38</v>
      </c>
      <c r="I77" s="8" t="s">
        <v>52</v>
      </c>
      <c r="J77" s="9" t="s">
        <v>40</v>
      </c>
      <c r="K77" s="10" t="s">
        <v>41</v>
      </c>
      <c r="L77" s="9" t="s">
        <v>42</v>
      </c>
    </row>
    <row r="78" spans="1:12" ht="15.85" customHeight="1">
      <c r="A78" s="20" t="s">
        <v>21</v>
      </c>
      <c r="B78" s="12"/>
      <c r="C78" s="13"/>
      <c r="D78" s="14">
        <f t="shared" ref="D78:D81" si="37">+B78*C78</f>
        <v>0</v>
      </c>
      <c r="E78" s="11"/>
      <c r="F78" s="14">
        <f t="shared" ref="F78:F81" si="38">+D78/365*E78</f>
        <v>0</v>
      </c>
      <c r="G78" s="21">
        <v>0.8</v>
      </c>
      <c r="H78" s="14">
        <f t="shared" ref="H78:H81" si="39">+F78*G78+F78</f>
        <v>0</v>
      </c>
      <c r="I78" s="21">
        <v>0.3</v>
      </c>
      <c r="J78" s="14">
        <f t="shared" ref="J78:J81" si="40">+H78*I78+H78</f>
        <v>0</v>
      </c>
      <c r="K78" s="16">
        <v>0.1</v>
      </c>
      <c r="L78" s="14">
        <f t="shared" ref="L78:L81" si="41">+J78*K78</f>
        <v>0</v>
      </c>
    </row>
    <row r="79" spans="1:12" ht="15.85" customHeight="1">
      <c r="A79" s="20" t="s">
        <v>21</v>
      </c>
      <c r="B79" s="12"/>
      <c r="C79" s="13"/>
      <c r="D79" s="14">
        <f t="shared" si="37"/>
        <v>0</v>
      </c>
      <c r="E79" s="11"/>
      <c r="F79" s="14">
        <f t="shared" si="38"/>
        <v>0</v>
      </c>
      <c r="G79" s="21">
        <v>0.8</v>
      </c>
      <c r="H79" s="14">
        <f t="shared" si="39"/>
        <v>0</v>
      </c>
      <c r="I79" s="21">
        <v>0.3</v>
      </c>
      <c r="J79" s="14">
        <f t="shared" si="40"/>
        <v>0</v>
      </c>
      <c r="K79" s="16">
        <v>0.1</v>
      </c>
      <c r="L79" s="14">
        <f t="shared" si="41"/>
        <v>0</v>
      </c>
    </row>
    <row r="80" spans="1:12" ht="15.85" customHeight="1">
      <c r="A80" s="20" t="s">
        <v>21</v>
      </c>
      <c r="B80" s="12"/>
      <c r="C80" s="13"/>
      <c r="D80" s="14">
        <f t="shared" si="37"/>
        <v>0</v>
      </c>
      <c r="E80" s="11"/>
      <c r="F80" s="14">
        <f t="shared" si="38"/>
        <v>0</v>
      </c>
      <c r="G80" s="21">
        <v>0.8</v>
      </c>
      <c r="H80" s="14">
        <f t="shared" si="39"/>
        <v>0</v>
      </c>
      <c r="I80" s="21">
        <v>0.3</v>
      </c>
      <c r="J80" s="14">
        <f t="shared" si="40"/>
        <v>0</v>
      </c>
      <c r="K80" s="16">
        <v>0.1</v>
      </c>
      <c r="L80" s="14">
        <f t="shared" si="41"/>
        <v>0</v>
      </c>
    </row>
    <row r="81" spans="1:12" ht="15.85" customHeight="1">
      <c r="A81" s="20" t="s">
        <v>21</v>
      </c>
      <c r="B81" s="12"/>
      <c r="C81" s="13"/>
      <c r="D81" s="14">
        <f t="shared" si="37"/>
        <v>0</v>
      </c>
      <c r="E81" s="11"/>
      <c r="F81" s="14">
        <f t="shared" si="38"/>
        <v>0</v>
      </c>
      <c r="G81" s="21">
        <v>0.8</v>
      </c>
      <c r="H81" s="14">
        <f t="shared" si="39"/>
        <v>0</v>
      </c>
      <c r="I81" s="21">
        <v>0.3</v>
      </c>
      <c r="J81" s="14">
        <f t="shared" si="40"/>
        <v>0</v>
      </c>
      <c r="K81" s="16">
        <v>0.1</v>
      </c>
      <c r="L81" s="14">
        <f t="shared" si="41"/>
        <v>0</v>
      </c>
    </row>
    <row r="82" spans="1:12" ht="15.85" customHeight="1">
      <c r="A82" s="17" t="s">
        <v>43</v>
      </c>
      <c r="B82" s="18">
        <f>SUM(B78:B81)</f>
        <v>0</v>
      </c>
      <c r="C82" s="17"/>
      <c r="D82" s="18">
        <f>SUM(D78:D81)</f>
        <v>0</v>
      </c>
      <c r="E82" s="17"/>
      <c r="F82" s="18">
        <f>SUM(F78:F81)</f>
        <v>0</v>
      </c>
      <c r="G82" s="17"/>
      <c r="H82" s="18">
        <f>SUM(H78:H81)</f>
        <v>0</v>
      </c>
      <c r="I82" s="17"/>
      <c r="J82" s="18">
        <f>SUM(J78:J81)</f>
        <v>0</v>
      </c>
      <c r="K82" s="19"/>
      <c r="L82" s="18">
        <f>SUM(L78:L81)</f>
        <v>0</v>
      </c>
    </row>
    <row r="83" spans="1:12" ht="15.85" customHeight="1">
      <c r="A83" s="22"/>
      <c r="B83" s="23"/>
      <c r="C83" s="22"/>
      <c r="D83" s="23"/>
      <c r="E83" s="22"/>
      <c r="F83" s="23"/>
      <c r="G83" s="22"/>
      <c r="H83" s="23"/>
      <c r="I83" s="22"/>
      <c r="J83" s="23"/>
      <c r="K83" s="24"/>
      <c r="L83" s="23"/>
    </row>
    <row r="84" spans="1:12" ht="15.85" customHeight="1">
      <c r="A84" s="25" t="s">
        <v>57</v>
      </c>
      <c r="B84" s="26"/>
      <c r="C84" s="25"/>
      <c r="D84" s="26"/>
      <c r="E84" s="25"/>
      <c r="F84" s="26"/>
      <c r="G84" s="25"/>
      <c r="H84" s="26"/>
      <c r="I84" s="25"/>
      <c r="J84" s="26"/>
      <c r="K84" s="27"/>
      <c r="L84" s="26">
        <f>+L82+L76+L70</f>
        <v>0</v>
      </c>
    </row>
    <row r="85" spans="1:12" ht="15.85" customHeight="1"/>
    <row r="86" spans="1:12" ht="15.05" customHeight="1">
      <c r="B86" s="28"/>
    </row>
    <row r="87" spans="1:12" ht="15.85" customHeight="1"/>
    <row r="88" spans="1:12" ht="15.85" customHeight="1"/>
    <row r="89" spans="1:12" ht="15.85" customHeight="1"/>
    <row r="90" spans="1:12" ht="15.85" customHeight="1"/>
    <row r="91" spans="1:12" ht="15.85" customHeight="1"/>
    <row r="92" spans="1:12" ht="15.85" customHeight="1"/>
    <row r="93" spans="1:12" ht="15.85" customHeight="1"/>
    <row r="94" spans="1:12" ht="15.85" customHeight="1"/>
    <row r="95" spans="1:12" ht="15.85" customHeight="1"/>
    <row r="96" spans="1:12" ht="15.85" customHeight="1"/>
    <row r="97" ht="15.85" customHeight="1"/>
    <row r="98" ht="15.85" customHeight="1"/>
    <row r="99" ht="15.85" customHeight="1"/>
    <row r="100" ht="15.85" customHeight="1"/>
    <row r="101" ht="15.85" customHeight="1"/>
    <row r="102" ht="15.85" customHeight="1"/>
    <row r="103" ht="15.85" customHeight="1"/>
    <row r="104" ht="15.85" customHeight="1"/>
    <row r="105" ht="15.85" customHeight="1"/>
    <row r="106" ht="15.85" customHeight="1"/>
    <row r="107" ht="15.85" customHeight="1"/>
    <row r="108" ht="15.85" customHeight="1"/>
    <row r="109" ht="15.85" customHeight="1"/>
    <row r="110" ht="15.85" customHeight="1"/>
    <row r="111" ht="15.85" customHeight="1"/>
    <row r="112" ht="15.85" customHeight="1"/>
    <row r="113" ht="15.85" customHeight="1"/>
    <row r="114" ht="15.85" customHeight="1"/>
    <row r="115" ht="15.85" customHeight="1"/>
    <row r="116" ht="15.85" customHeight="1"/>
    <row r="117" ht="15.85" customHeight="1"/>
    <row r="118" ht="15.85" customHeight="1"/>
    <row r="119" ht="15.85" customHeight="1"/>
    <row r="120" ht="15.85" customHeight="1"/>
    <row r="121" ht="15.85" customHeight="1"/>
    <row r="122" ht="15.85" customHeight="1"/>
    <row r="123" ht="15.85" customHeight="1"/>
    <row r="124" ht="15.85" customHeight="1"/>
    <row r="125" ht="15.85" customHeight="1"/>
    <row r="126" ht="15.85" customHeight="1"/>
    <row r="127" ht="15.85" customHeight="1"/>
    <row r="128" ht="15.85" customHeight="1"/>
    <row r="129" ht="15.85" customHeight="1"/>
    <row r="130" ht="15.85" customHeight="1"/>
    <row r="131" ht="15.85" customHeight="1"/>
    <row r="132" ht="15.85" customHeight="1"/>
    <row r="133" ht="15.85" customHeight="1"/>
    <row r="134" ht="15.85" customHeight="1"/>
    <row r="135" ht="15.85" customHeight="1"/>
    <row r="136" ht="15.85" customHeight="1"/>
    <row r="137" ht="15.85" customHeight="1"/>
    <row r="138" ht="15.85" customHeight="1"/>
    <row r="139" ht="15.85" customHeight="1"/>
    <row r="140" ht="15.85" customHeight="1"/>
    <row r="141" ht="15.85" customHeight="1"/>
    <row r="142" ht="15.85" customHeight="1"/>
    <row r="143" ht="15.85" customHeight="1"/>
    <row r="144" ht="15.85" customHeight="1"/>
    <row r="145" ht="15.85" customHeight="1"/>
    <row r="146" ht="15.85" customHeight="1"/>
    <row r="147" ht="15.85" customHeight="1"/>
    <row r="148" ht="15.85" customHeight="1"/>
    <row r="149" ht="15.85" customHeight="1"/>
    <row r="150" ht="15.85" customHeight="1"/>
    <row r="151" ht="15.85" customHeight="1"/>
    <row r="152" ht="15.85" customHeight="1"/>
    <row r="153" ht="15.85" customHeight="1"/>
    <row r="154" ht="15.85" customHeight="1"/>
    <row r="155" ht="15.85" customHeight="1"/>
    <row r="156" ht="15.85" customHeight="1"/>
    <row r="157" ht="15.85" customHeight="1"/>
    <row r="158" ht="15.85" customHeight="1"/>
    <row r="159" ht="15.85" customHeight="1"/>
    <row r="160" ht="15.85" customHeight="1"/>
    <row r="161" ht="15.85" customHeight="1"/>
    <row r="162" ht="15.85" customHeight="1"/>
    <row r="163" ht="15.85" customHeight="1"/>
    <row r="164" ht="15.85" customHeight="1"/>
    <row r="165" ht="15.85" customHeight="1"/>
    <row r="166" ht="15.85" customHeight="1"/>
    <row r="167" ht="15.85" customHeight="1"/>
    <row r="168" ht="15.85" customHeight="1"/>
    <row r="169" ht="15.85" customHeight="1"/>
    <row r="170" ht="15.85" customHeight="1"/>
    <row r="171" ht="15.85" customHeight="1"/>
    <row r="172" ht="15.85" customHeight="1"/>
    <row r="173" ht="15.85" customHeight="1"/>
    <row r="174" ht="15.85" customHeight="1"/>
    <row r="175" ht="15.85" customHeight="1"/>
    <row r="176" ht="15.85" customHeight="1"/>
    <row r="177" ht="15.85" customHeight="1"/>
    <row r="178" ht="15.85" customHeight="1"/>
    <row r="179" ht="15.85" customHeight="1"/>
    <row r="180" ht="15.85" customHeight="1"/>
    <row r="181" ht="15.85" customHeight="1"/>
    <row r="182" ht="15.85" customHeight="1"/>
    <row r="183" ht="15.85" customHeight="1"/>
    <row r="184" ht="15.85" customHeight="1"/>
    <row r="185" ht="15.85" customHeight="1"/>
    <row r="186" ht="15.85" customHeight="1"/>
    <row r="187" ht="15.85" customHeight="1"/>
    <row r="188" ht="15.85" customHeight="1"/>
    <row r="189" ht="15.85" customHeight="1"/>
    <row r="190" ht="15.85" customHeight="1"/>
    <row r="191" ht="15.85" customHeight="1"/>
    <row r="192" ht="15.85" customHeight="1"/>
    <row r="193" ht="15.85" customHeight="1"/>
    <row r="194" ht="15.85" customHeight="1"/>
    <row r="195" ht="15.85" customHeight="1"/>
    <row r="196" ht="15.85" customHeight="1"/>
    <row r="197" ht="15.85" customHeight="1"/>
    <row r="198" ht="15.85" customHeight="1"/>
    <row r="199" ht="15.85" customHeight="1"/>
    <row r="200" ht="15.85" customHeight="1"/>
    <row r="201" ht="15.85" customHeight="1"/>
    <row r="202" ht="15.85" customHeight="1"/>
    <row r="203" ht="15.85" customHeight="1"/>
    <row r="204" ht="15.85" customHeight="1"/>
    <row r="205" ht="15.85" customHeight="1"/>
    <row r="206" ht="15.85" customHeight="1"/>
    <row r="207" ht="15.85" customHeight="1"/>
    <row r="208" ht="15.85" customHeight="1"/>
    <row r="209" ht="15.85" customHeight="1"/>
    <row r="210" ht="15.85" customHeight="1"/>
    <row r="211" ht="15.85" customHeight="1"/>
    <row r="212" ht="15.85" customHeight="1"/>
    <row r="213" ht="15.85" customHeight="1"/>
    <row r="214" ht="15.85" customHeight="1"/>
    <row r="215" ht="15.85" customHeight="1"/>
    <row r="216" ht="15.85" customHeight="1"/>
    <row r="217" ht="15.85" customHeight="1"/>
    <row r="218" ht="15.85" customHeight="1"/>
    <row r="219" ht="15.85" customHeight="1"/>
    <row r="220" ht="15.85" customHeight="1"/>
    <row r="221" ht="15.85" customHeight="1"/>
    <row r="222" ht="15.85" customHeight="1"/>
    <row r="223" ht="15.85" customHeight="1"/>
    <row r="224" ht="15.85" customHeight="1"/>
    <row r="225" ht="15.85" customHeight="1"/>
    <row r="226" ht="15.85" customHeight="1"/>
    <row r="227" ht="15.85" customHeight="1"/>
    <row r="228" ht="15.85" customHeight="1"/>
    <row r="229" ht="15.85" customHeight="1"/>
    <row r="230" ht="15.85" customHeight="1"/>
    <row r="231" ht="15.85" customHeight="1"/>
    <row r="232" ht="15.85" customHeight="1"/>
    <row r="233" ht="15.85" customHeight="1"/>
    <row r="234" ht="15.85" customHeight="1"/>
    <row r="235" ht="15.85" customHeight="1"/>
    <row r="236" ht="15.85" customHeight="1"/>
    <row r="237" ht="15.85" customHeight="1"/>
    <row r="238" ht="15.85" customHeight="1"/>
    <row r="239" ht="15.85" customHeight="1"/>
    <row r="240" ht="15.85" customHeight="1"/>
    <row r="241" ht="15.85" customHeight="1"/>
    <row r="242" ht="15.85" customHeight="1"/>
    <row r="243" ht="15.85" customHeight="1"/>
    <row r="244" ht="15.85" customHeight="1"/>
    <row r="245" ht="15.85" customHeight="1"/>
    <row r="246" ht="15.85" customHeight="1"/>
    <row r="247" ht="15.85" customHeight="1"/>
    <row r="248" ht="15.85" customHeight="1"/>
    <row r="249" ht="15.85" customHeight="1"/>
    <row r="250" ht="15.85" customHeight="1"/>
    <row r="251" ht="15.85" customHeight="1"/>
    <row r="252" ht="15.85" customHeight="1"/>
    <row r="253" ht="15.85" customHeight="1"/>
    <row r="254" ht="15.85" customHeight="1"/>
    <row r="255" ht="15.85" customHeight="1"/>
    <row r="256" ht="15.85" customHeight="1"/>
    <row r="257" ht="15.85" customHeight="1"/>
    <row r="258" ht="15.85" customHeight="1"/>
    <row r="259" ht="15.85" customHeight="1"/>
    <row r="260" ht="15.85" customHeight="1"/>
    <row r="261" ht="15.85" customHeight="1"/>
    <row r="262" ht="15.85" customHeight="1"/>
    <row r="263" ht="15.85" customHeight="1"/>
    <row r="264" ht="15.85" customHeight="1"/>
    <row r="265" ht="15.85" customHeight="1"/>
    <row r="266" ht="15.85" customHeight="1"/>
    <row r="267" ht="15.85" customHeight="1"/>
    <row r="268" ht="15.85" customHeight="1"/>
    <row r="269" ht="15.85" customHeight="1"/>
    <row r="270" ht="15.85" customHeight="1"/>
    <row r="271" ht="15.85" customHeight="1"/>
    <row r="272" ht="15.85" customHeight="1"/>
    <row r="273" ht="15.85" customHeight="1"/>
    <row r="274" ht="15.85" customHeight="1"/>
    <row r="275" ht="15.85" customHeight="1"/>
    <row r="276" ht="15.85" customHeight="1"/>
    <row r="277" ht="15.85" customHeight="1"/>
    <row r="278" ht="15.85" customHeight="1"/>
    <row r="279" ht="15.85" customHeight="1"/>
    <row r="280" ht="15.85" customHeight="1"/>
    <row r="281" ht="15.85" customHeight="1"/>
    <row r="282" ht="15.85" customHeight="1"/>
    <row r="283" ht="15.85" customHeight="1"/>
    <row r="284" ht="15.85" customHeight="1"/>
    <row r="285" ht="15.85" customHeight="1"/>
    <row r="286" ht="15.85" customHeight="1"/>
    <row r="287" ht="15.85" customHeight="1"/>
    <row r="288" ht="15.85" customHeight="1"/>
    <row r="289" ht="15.85" customHeight="1"/>
    <row r="290" ht="15.85" customHeight="1"/>
    <row r="291" ht="15.85" customHeight="1"/>
    <row r="292" ht="15.85" customHeight="1"/>
    <row r="293" ht="15.85" customHeight="1"/>
    <row r="294" ht="15.85" customHeight="1"/>
    <row r="295" ht="15.85" customHeight="1"/>
    <row r="296" ht="15.85" customHeight="1"/>
    <row r="297" ht="15.85" customHeight="1"/>
    <row r="298" ht="15.85" customHeight="1"/>
    <row r="299" ht="15.85" customHeight="1"/>
    <row r="300" ht="15.85" customHeight="1"/>
    <row r="301" ht="15.85" customHeight="1"/>
    <row r="302" ht="15.85" customHeight="1"/>
    <row r="303" ht="15.85" customHeight="1"/>
    <row r="304" ht="15.85" customHeight="1"/>
    <row r="305" ht="15.85" customHeight="1"/>
    <row r="306" ht="15.85" customHeight="1"/>
    <row r="307" ht="15.85" customHeight="1"/>
    <row r="308" ht="15.85" customHeight="1"/>
    <row r="309" ht="15.85" customHeight="1"/>
    <row r="310" ht="15.85" customHeight="1"/>
    <row r="311" ht="15.85" customHeight="1"/>
    <row r="312" ht="15.85" customHeight="1"/>
    <row r="313" ht="15.85" customHeight="1"/>
    <row r="314" ht="15.85" customHeight="1"/>
    <row r="315" ht="15.85" customHeight="1"/>
    <row r="316" ht="15.85" customHeight="1"/>
    <row r="317" ht="15.85" customHeight="1"/>
    <row r="318" ht="15.85" customHeight="1"/>
    <row r="319" ht="15.85" customHeight="1"/>
    <row r="320" ht="15.85" customHeight="1"/>
    <row r="321" ht="15.85" customHeight="1"/>
    <row r="322" ht="15.85" customHeight="1"/>
    <row r="323" ht="15.85" customHeight="1"/>
    <row r="324" ht="15.85" customHeight="1"/>
    <row r="325" ht="15.85" customHeight="1"/>
    <row r="326" ht="15.85" customHeight="1"/>
    <row r="327" ht="15.85" customHeight="1"/>
    <row r="328" ht="15.85" customHeight="1"/>
    <row r="329" ht="15.85" customHeight="1"/>
    <row r="330" ht="15.85" customHeight="1"/>
    <row r="331" ht="15.85" customHeight="1"/>
    <row r="332" ht="15.85" customHeight="1"/>
    <row r="333" ht="15.85" customHeight="1"/>
    <row r="334" ht="15.85" customHeight="1"/>
    <row r="335" ht="15.85" customHeight="1"/>
    <row r="336" ht="15.85" customHeight="1"/>
    <row r="337" ht="15.85" customHeight="1"/>
    <row r="338" ht="15.85" customHeight="1"/>
    <row r="339" ht="15.85" customHeight="1"/>
    <row r="340" ht="15.85" customHeight="1"/>
    <row r="341" ht="15.85" customHeight="1"/>
    <row r="342" ht="15.85" customHeight="1"/>
    <row r="343" ht="15.85" customHeight="1"/>
    <row r="344" ht="15.85" customHeight="1"/>
    <row r="345" ht="15.85" customHeight="1"/>
    <row r="346" ht="15.85" customHeight="1"/>
    <row r="347" ht="15.85" customHeight="1"/>
    <row r="348" ht="15.85" customHeight="1"/>
    <row r="349" ht="15.85" customHeight="1"/>
    <row r="350" ht="15.85" customHeight="1"/>
    <row r="351" ht="15.85" customHeight="1"/>
    <row r="352" ht="15.85" customHeight="1"/>
    <row r="353" ht="15.85" customHeight="1"/>
    <row r="354" ht="15.85" customHeight="1"/>
    <row r="355" ht="15.85" customHeight="1"/>
    <row r="356" ht="15.85" customHeight="1"/>
    <row r="357" ht="15.85" customHeight="1"/>
    <row r="358" ht="15.85" customHeight="1"/>
    <row r="359" ht="15.85" customHeight="1"/>
    <row r="360" ht="15.85" customHeight="1"/>
    <row r="361" ht="15.85" customHeight="1"/>
    <row r="362" ht="15.85" customHeight="1"/>
    <row r="363" ht="15.85" customHeight="1"/>
    <row r="364" ht="15.85" customHeight="1"/>
    <row r="365" ht="15.85" customHeight="1"/>
    <row r="366" ht="15.85" customHeight="1"/>
    <row r="367" ht="15.85" customHeight="1"/>
    <row r="368" ht="15.85" customHeight="1"/>
    <row r="369" ht="15.85" customHeight="1"/>
    <row r="370" ht="15.85" customHeight="1"/>
    <row r="371" ht="15.85" customHeight="1"/>
    <row r="372" ht="15.85" customHeight="1"/>
    <row r="373" ht="15.85" customHeight="1"/>
    <row r="374" ht="15.85" customHeight="1"/>
    <row r="375" ht="15.85" customHeight="1"/>
    <row r="376" ht="15.85" customHeight="1"/>
    <row r="377" ht="15.85" customHeight="1"/>
    <row r="378" ht="15.85" customHeight="1"/>
    <row r="379" ht="15.85" customHeight="1"/>
    <row r="380" ht="15.85" customHeight="1"/>
    <row r="381" ht="15.85" customHeight="1"/>
    <row r="382" ht="15.85" customHeight="1"/>
    <row r="383" ht="15.85" customHeight="1"/>
    <row r="384" ht="15.85" customHeight="1"/>
    <row r="385" ht="15.85" customHeight="1"/>
    <row r="386" ht="15.85" customHeight="1"/>
    <row r="387" ht="15.85" customHeight="1"/>
    <row r="388" ht="15.85" customHeight="1"/>
    <row r="389" ht="15.85" customHeight="1"/>
    <row r="390" ht="15.85" customHeight="1"/>
    <row r="391" ht="15.85" customHeight="1"/>
    <row r="392" ht="15.85" customHeight="1"/>
    <row r="393" ht="15.85" customHeight="1"/>
    <row r="394" ht="15.85" customHeight="1"/>
    <row r="395" ht="15.85" customHeight="1"/>
    <row r="396" ht="15.85" customHeight="1"/>
    <row r="397" ht="15.85" customHeight="1"/>
    <row r="398" ht="15.85" customHeight="1"/>
    <row r="399" ht="15.85" customHeight="1"/>
    <row r="400" ht="15.85" customHeight="1"/>
    <row r="401" ht="15.85" customHeight="1"/>
    <row r="402" ht="15.85" customHeight="1"/>
    <row r="403" ht="15.85" customHeight="1"/>
    <row r="404" ht="15.85" customHeight="1"/>
    <row r="405" ht="15.85" customHeight="1"/>
    <row r="406" ht="15.85" customHeight="1"/>
    <row r="407" ht="15.85" customHeight="1"/>
    <row r="408" ht="15.85" customHeight="1"/>
    <row r="409" ht="15.85" customHeight="1"/>
    <row r="410" ht="15.85" customHeight="1"/>
    <row r="411" ht="15.85" customHeight="1"/>
    <row r="412" ht="15.85" customHeight="1"/>
    <row r="413" ht="15.85" customHeight="1"/>
    <row r="414" ht="15.85" customHeight="1"/>
    <row r="415" ht="15.85" customHeight="1"/>
    <row r="416" ht="15.85" customHeight="1"/>
    <row r="417" ht="15.85" customHeight="1"/>
    <row r="418" ht="15.85" customHeight="1"/>
    <row r="419" ht="15.85" customHeight="1"/>
    <row r="420" ht="15.85" customHeight="1"/>
    <row r="421" ht="15.85" customHeight="1"/>
    <row r="422" ht="15.85" customHeight="1"/>
    <row r="423" ht="15.85" customHeight="1"/>
    <row r="424" ht="15.85" customHeight="1"/>
    <row r="425" ht="15.85" customHeight="1"/>
    <row r="426" ht="15.85" customHeight="1"/>
    <row r="427" ht="15.85" customHeight="1"/>
    <row r="428" ht="15.85" customHeight="1"/>
    <row r="429" ht="15.85" customHeight="1"/>
    <row r="430" ht="15.85" customHeight="1"/>
    <row r="431" ht="15.85" customHeight="1"/>
    <row r="432" ht="15.85" customHeight="1"/>
    <row r="433" ht="15.85" customHeight="1"/>
    <row r="434" ht="15.85" customHeight="1"/>
    <row r="435" ht="15.85" customHeight="1"/>
    <row r="436" ht="15.85" customHeight="1"/>
    <row r="437" ht="15.85" customHeight="1"/>
    <row r="438" ht="15.85" customHeight="1"/>
    <row r="439" ht="15.85" customHeight="1"/>
    <row r="440" ht="15.85" customHeight="1"/>
    <row r="441" ht="15.85" customHeight="1"/>
    <row r="442" ht="15.85" customHeight="1"/>
    <row r="443" ht="15.85" customHeight="1"/>
    <row r="444" ht="15.85" customHeight="1"/>
    <row r="445" ht="15.85" customHeight="1"/>
    <row r="446" ht="15.85" customHeight="1"/>
    <row r="447" ht="15.85" customHeight="1"/>
    <row r="448" ht="15.85" customHeight="1"/>
    <row r="449" ht="15.85" customHeight="1"/>
    <row r="450" ht="15.85" customHeight="1"/>
    <row r="451" ht="15.85" customHeight="1"/>
    <row r="452" ht="15.85" customHeight="1"/>
    <row r="453" ht="15.85" customHeight="1"/>
    <row r="454" ht="15.85" customHeight="1"/>
    <row r="455" ht="15.85" customHeight="1"/>
    <row r="456" ht="15.85" customHeight="1"/>
    <row r="457" ht="15.85" customHeight="1"/>
    <row r="458" ht="15.85" customHeight="1"/>
    <row r="459" ht="15.85" customHeight="1"/>
    <row r="460" ht="15.85" customHeight="1"/>
    <row r="461" ht="15.85" customHeight="1"/>
    <row r="462" ht="15.85" customHeight="1"/>
    <row r="463" ht="15.85" customHeight="1"/>
    <row r="464" ht="15.85" customHeight="1"/>
    <row r="465" ht="15.85" customHeight="1"/>
    <row r="466" ht="15.85" customHeight="1"/>
    <row r="467" ht="15.85" customHeight="1"/>
    <row r="468" ht="15.85" customHeight="1"/>
    <row r="469" ht="15.85" customHeight="1"/>
    <row r="470" ht="15.85" customHeight="1"/>
    <row r="471" ht="15.85" customHeight="1"/>
    <row r="472" ht="15.85" customHeight="1"/>
    <row r="473" ht="15.85" customHeight="1"/>
    <row r="474" ht="15.85" customHeight="1"/>
    <row r="475" ht="15.85" customHeight="1"/>
    <row r="476" ht="15.85" customHeight="1"/>
    <row r="477" ht="15.85" customHeight="1"/>
    <row r="478" ht="15.85" customHeight="1"/>
    <row r="479" ht="15.85" customHeight="1"/>
    <row r="480" ht="15.85" customHeight="1"/>
    <row r="481" ht="15.85" customHeight="1"/>
    <row r="482" ht="15.85" customHeight="1"/>
    <row r="483" ht="15.85" customHeight="1"/>
    <row r="484" ht="15.85" customHeight="1"/>
    <row r="485" ht="15.85" customHeight="1"/>
    <row r="486" ht="15.85" customHeight="1"/>
    <row r="487" ht="15.85" customHeight="1"/>
    <row r="488" ht="15.85" customHeight="1"/>
    <row r="489" ht="15.85" customHeight="1"/>
    <row r="490" ht="15.85" customHeight="1"/>
    <row r="491" ht="15.85" customHeight="1"/>
    <row r="492" ht="15.85" customHeight="1"/>
    <row r="493" ht="15.85" customHeight="1"/>
    <row r="494" ht="15.85" customHeight="1"/>
    <row r="495" ht="15.85" customHeight="1"/>
    <row r="496" ht="15.85" customHeight="1"/>
    <row r="497" ht="15.85" customHeight="1"/>
    <row r="498" ht="15.85" customHeight="1"/>
    <row r="499" ht="15.85" customHeight="1"/>
    <row r="500" ht="15.85" customHeight="1"/>
    <row r="501" ht="15.85" customHeight="1"/>
    <row r="502" ht="15.85" customHeight="1"/>
    <row r="503" ht="15.85" customHeight="1"/>
    <row r="504" ht="15.85" customHeight="1"/>
    <row r="505" ht="15.85" customHeight="1"/>
    <row r="506" ht="15.85" customHeight="1"/>
    <row r="507" ht="15.85" customHeight="1"/>
    <row r="508" ht="15.85" customHeight="1"/>
    <row r="509" ht="15.85" customHeight="1"/>
    <row r="510" ht="15.85" customHeight="1"/>
    <row r="511" ht="15.85" customHeight="1"/>
    <row r="512" ht="15.85" customHeight="1"/>
    <row r="513" ht="15.85" customHeight="1"/>
    <row r="514" ht="15.85" customHeight="1"/>
    <row r="515" ht="15.85" customHeight="1"/>
    <row r="516" ht="15.85" customHeight="1"/>
    <row r="517" ht="15.85" customHeight="1"/>
    <row r="518" ht="15.85" customHeight="1"/>
    <row r="519" ht="15.85" customHeight="1"/>
    <row r="520" ht="15.85" customHeight="1"/>
    <row r="521" ht="15.85" customHeight="1"/>
    <row r="522" ht="15.85" customHeight="1"/>
    <row r="523" ht="15.85" customHeight="1"/>
    <row r="524" ht="15.85" customHeight="1"/>
    <row r="525" ht="15.85" customHeight="1"/>
    <row r="526" ht="15.85" customHeight="1"/>
    <row r="527" ht="15.85" customHeight="1"/>
    <row r="528" ht="15.85" customHeight="1"/>
    <row r="529" ht="15.85" customHeight="1"/>
    <row r="530" ht="15.85" customHeight="1"/>
    <row r="531" ht="15.85" customHeight="1"/>
    <row r="532" ht="15.85" customHeight="1"/>
    <row r="533" ht="15.85" customHeight="1"/>
    <row r="534" ht="15.85" customHeight="1"/>
    <row r="535" ht="15.85" customHeight="1"/>
    <row r="536" ht="15.85" customHeight="1"/>
    <row r="537" ht="15.85" customHeight="1"/>
    <row r="538" ht="15.85" customHeight="1"/>
    <row r="539" ht="15.85" customHeight="1"/>
    <row r="540" ht="15.85" customHeight="1"/>
    <row r="541" ht="15.85" customHeight="1"/>
    <row r="542" ht="15.85" customHeight="1"/>
    <row r="543" ht="15.85" customHeight="1"/>
    <row r="544" ht="15.85" customHeight="1"/>
    <row r="545" ht="15.85" customHeight="1"/>
    <row r="546" ht="15.85" customHeight="1"/>
    <row r="547" ht="15.85" customHeight="1"/>
    <row r="548" ht="15.85" customHeight="1"/>
    <row r="549" ht="15.85" customHeight="1"/>
    <row r="550" ht="15.85" customHeight="1"/>
    <row r="551" ht="15.85" customHeight="1"/>
    <row r="552" ht="15.85" customHeight="1"/>
    <row r="553" ht="15.85" customHeight="1"/>
    <row r="554" ht="15.85" customHeight="1"/>
    <row r="555" ht="15.85" customHeight="1"/>
    <row r="556" ht="15.85" customHeight="1"/>
    <row r="557" ht="15.85" customHeight="1"/>
    <row r="558" ht="15.85" customHeight="1"/>
    <row r="559" ht="15.85" customHeight="1"/>
    <row r="560" ht="15.85" customHeight="1"/>
    <row r="561" ht="15.85" customHeight="1"/>
    <row r="562" ht="15.85" customHeight="1"/>
    <row r="563" ht="15.85" customHeight="1"/>
    <row r="564" ht="15.85" customHeight="1"/>
    <row r="565" ht="15.85" customHeight="1"/>
    <row r="566" ht="15.85" customHeight="1"/>
    <row r="567" ht="15.85" customHeight="1"/>
    <row r="568" ht="15.85" customHeight="1"/>
    <row r="569" ht="15.85" customHeight="1"/>
    <row r="570" ht="15.85" customHeight="1"/>
    <row r="571" ht="15.85" customHeight="1"/>
    <row r="572" ht="15.85" customHeight="1"/>
    <row r="573" ht="15.85" customHeight="1"/>
    <row r="574" ht="15.85" customHeight="1"/>
    <row r="575" ht="15.85" customHeight="1"/>
    <row r="576" ht="15.85" customHeight="1"/>
    <row r="577" ht="15.85" customHeight="1"/>
    <row r="578" ht="15.85" customHeight="1"/>
    <row r="579" ht="15.85" customHeight="1"/>
    <row r="580" ht="15.85" customHeight="1"/>
    <row r="581" ht="15.85" customHeight="1"/>
    <row r="582" ht="15.85" customHeight="1"/>
    <row r="583" ht="15.85" customHeight="1"/>
    <row r="584" ht="15.85" customHeight="1"/>
    <row r="585" ht="15.85" customHeight="1"/>
    <row r="586" ht="15.85" customHeight="1"/>
    <row r="587" ht="15.85" customHeight="1"/>
    <row r="588" ht="15.85" customHeight="1"/>
    <row r="589" ht="15.85" customHeight="1"/>
    <row r="590" ht="15.85" customHeight="1"/>
    <row r="591" ht="15.85" customHeight="1"/>
    <row r="592" ht="15.85" customHeight="1"/>
    <row r="593" ht="15.85" customHeight="1"/>
    <row r="594" ht="15.85" customHeight="1"/>
    <row r="595" ht="15.85" customHeight="1"/>
    <row r="596" ht="15.85" customHeight="1"/>
    <row r="597" ht="15.85" customHeight="1"/>
    <row r="598" ht="15.85" customHeight="1"/>
    <row r="599" ht="15.85" customHeight="1"/>
    <row r="600" ht="15.85" customHeight="1"/>
    <row r="601" ht="15.85" customHeight="1"/>
    <row r="602" ht="15.85" customHeight="1"/>
    <row r="603" ht="15.85" customHeight="1"/>
    <row r="604" ht="15.85" customHeight="1"/>
    <row r="605" ht="15.85" customHeight="1"/>
    <row r="606" ht="15.85" customHeight="1"/>
    <row r="607" ht="15.85" customHeight="1"/>
    <row r="608" ht="15.85" customHeight="1"/>
    <row r="609" ht="15.85" customHeight="1"/>
    <row r="610" ht="15.85" customHeight="1"/>
    <row r="611" ht="15.85" customHeight="1"/>
    <row r="612" ht="15.85" customHeight="1"/>
    <row r="613" ht="15.85" customHeight="1"/>
    <row r="614" ht="15.85" customHeight="1"/>
    <row r="615" ht="15.85" customHeight="1"/>
    <row r="616" ht="15.85" customHeight="1"/>
    <row r="617" ht="15.85" customHeight="1"/>
    <row r="618" ht="15.85" customHeight="1"/>
    <row r="619" ht="15.85" customHeight="1"/>
    <row r="620" ht="15.85" customHeight="1"/>
    <row r="621" ht="15.85" customHeight="1"/>
    <row r="622" ht="15.85" customHeight="1"/>
    <row r="623" ht="15.85" customHeight="1"/>
    <row r="624" ht="15.85" customHeight="1"/>
    <row r="625" ht="15.85" customHeight="1"/>
    <row r="626" ht="15.85" customHeight="1"/>
    <row r="627" ht="15.85" customHeight="1"/>
    <row r="628" ht="15.85" customHeight="1"/>
    <row r="629" ht="15.85" customHeight="1"/>
    <row r="630" ht="15.85" customHeight="1"/>
    <row r="631" ht="15.85" customHeight="1"/>
    <row r="632" ht="15.85" customHeight="1"/>
    <row r="633" ht="15.85" customHeight="1"/>
    <row r="634" ht="15.85" customHeight="1"/>
    <row r="635" ht="15.85" customHeight="1"/>
    <row r="636" ht="15.85" customHeight="1"/>
    <row r="637" ht="15.85" customHeight="1"/>
    <row r="638" ht="15.85" customHeight="1"/>
    <row r="639" ht="15.85" customHeight="1"/>
    <row r="640" ht="15.85" customHeight="1"/>
    <row r="641" ht="15.85" customHeight="1"/>
    <row r="642" ht="15.85" customHeight="1"/>
    <row r="643" ht="15.85" customHeight="1"/>
    <row r="644" ht="15.85" customHeight="1"/>
    <row r="645" ht="15.85" customHeight="1"/>
    <row r="646" ht="15.85" customHeight="1"/>
    <row r="647" ht="15.85" customHeight="1"/>
    <row r="648" ht="15.85" customHeight="1"/>
    <row r="649" ht="15.85" customHeight="1"/>
    <row r="650" ht="15.85" customHeight="1"/>
    <row r="651" ht="15.85" customHeight="1"/>
    <row r="652" ht="15.85" customHeight="1"/>
    <row r="653" ht="15.85" customHeight="1"/>
    <row r="654" ht="15.85" customHeight="1"/>
    <row r="655" ht="15.85" customHeight="1"/>
    <row r="656" ht="15.85" customHeight="1"/>
    <row r="657" ht="15.85" customHeight="1"/>
    <row r="658" ht="15.85" customHeight="1"/>
    <row r="659" ht="15.85" customHeight="1"/>
    <row r="660" ht="15.85" customHeight="1"/>
    <row r="661" ht="15.85" customHeight="1"/>
    <row r="662" ht="15.85" customHeight="1"/>
    <row r="663" ht="15.85" customHeight="1"/>
    <row r="664" ht="15.85" customHeight="1"/>
    <row r="665" ht="15.85" customHeight="1"/>
    <row r="666" ht="15.85" customHeight="1"/>
    <row r="667" ht="15.85" customHeight="1"/>
    <row r="668" ht="15.85" customHeight="1"/>
    <row r="669" ht="15.85" customHeight="1"/>
    <row r="670" ht="15.85" customHeight="1"/>
    <row r="671" ht="15.85" customHeight="1"/>
    <row r="672" ht="15.85" customHeight="1"/>
    <row r="673" ht="15.85" customHeight="1"/>
    <row r="674" ht="15.85" customHeight="1"/>
    <row r="675" ht="15.85" customHeight="1"/>
    <row r="676" ht="15.85" customHeight="1"/>
    <row r="677" ht="15.85" customHeight="1"/>
    <row r="678" ht="15.85" customHeight="1"/>
    <row r="679" ht="15.85" customHeight="1"/>
    <row r="680" ht="15.85" customHeight="1"/>
    <row r="681" ht="15.85" customHeight="1"/>
    <row r="682" ht="15.85" customHeight="1"/>
    <row r="683" ht="15.85" customHeight="1"/>
    <row r="684" ht="15.85" customHeight="1"/>
    <row r="685" ht="15.85" customHeight="1"/>
    <row r="686" ht="15.85" customHeight="1"/>
    <row r="687" ht="15.85" customHeight="1"/>
    <row r="688" ht="15.85" customHeight="1"/>
    <row r="689" ht="15.85" customHeight="1"/>
    <row r="690" ht="15.85" customHeight="1"/>
    <row r="691" ht="15.85" customHeight="1"/>
    <row r="692" ht="15.85" customHeight="1"/>
    <row r="693" ht="15.85" customHeight="1"/>
    <row r="694" ht="15.85" customHeight="1"/>
    <row r="695" ht="15.85" customHeight="1"/>
    <row r="696" ht="15.85" customHeight="1"/>
    <row r="697" ht="15.85" customHeight="1"/>
    <row r="698" ht="15.85" customHeight="1"/>
    <row r="699" ht="15.85" customHeight="1"/>
    <row r="700" ht="15.85" customHeight="1"/>
    <row r="701" ht="15.85" customHeight="1"/>
    <row r="702" ht="15.85" customHeight="1"/>
    <row r="703" ht="15.85" customHeight="1"/>
    <row r="704" ht="15.85" customHeight="1"/>
    <row r="705" ht="15.85" customHeight="1"/>
    <row r="706" ht="15.85" customHeight="1"/>
    <row r="707" ht="15.85" customHeight="1"/>
    <row r="708" ht="15.85" customHeight="1"/>
    <row r="709" ht="15.85" customHeight="1"/>
    <row r="710" ht="15.85" customHeight="1"/>
    <row r="711" ht="15.85" customHeight="1"/>
    <row r="712" ht="15.85" customHeight="1"/>
    <row r="713" ht="15.85" customHeight="1"/>
    <row r="714" ht="15.85" customHeight="1"/>
    <row r="715" ht="15.85" customHeight="1"/>
    <row r="716" ht="15.85" customHeight="1"/>
    <row r="717" ht="15.85" customHeight="1"/>
    <row r="718" ht="15.85" customHeight="1"/>
    <row r="719" ht="15.85" customHeight="1"/>
    <row r="720" ht="15.85" customHeight="1"/>
    <row r="721" ht="15.85" customHeight="1"/>
    <row r="722" ht="15.85" customHeight="1"/>
    <row r="723" ht="15.85" customHeight="1"/>
    <row r="724" ht="15.85" customHeight="1"/>
    <row r="725" ht="15.85" customHeight="1"/>
    <row r="726" ht="15.85" customHeight="1"/>
    <row r="727" ht="15.85" customHeight="1"/>
    <row r="728" ht="15.85" customHeight="1"/>
    <row r="729" ht="15.85" customHeight="1"/>
    <row r="730" ht="15.85" customHeight="1"/>
    <row r="731" ht="15.85" customHeight="1"/>
    <row r="732" ht="15.85" customHeight="1"/>
    <row r="733" ht="15.85" customHeight="1"/>
    <row r="734" ht="15.85" customHeight="1"/>
    <row r="735" ht="15.85" customHeight="1"/>
    <row r="736" ht="15.85" customHeight="1"/>
    <row r="737" ht="15.85" customHeight="1"/>
    <row r="738" ht="15.85" customHeight="1"/>
    <row r="739" ht="15.85" customHeight="1"/>
    <row r="740" ht="15.85" customHeight="1"/>
    <row r="741" ht="15.85" customHeight="1"/>
    <row r="742" ht="15.85" customHeight="1"/>
    <row r="743" ht="15.85" customHeight="1"/>
    <row r="744" ht="15.85" customHeight="1"/>
    <row r="745" ht="15.85" customHeight="1"/>
    <row r="746" ht="15.85" customHeight="1"/>
    <row r="747" ht="15.85" customHeight="1"/>
    <row r="748" ht="15.85" customHeight="1"/>
    <row r="749" ht="15.85" customHeight="1"/>
    <row r="750" ht="15.85" customHeight="1"/>
    <row r="751" ht="15.85" customHeight="1"/>
    <row r="752" ht="15.85" customHeight="1"/>
    <row r="753" ht="15.85" customHeight="1"/>
    <row r="754" ht="15.85" customHeight="1"/>
    <row r="755" ht="15.85" customHeight="1"/>
    <row r="756" ht="15.85" customHeight="1"/>
    <row r="757" ht="15.85" customHeight="1"/>
    <row r="758" ht="15.85" customHeight="1"/>
    <row r="759" ht="15.85" customHeight="1"/>
    <row r="760" ht="15.85" customHeight="1"/>
    <row r="761" ht="15.85" customHeight="1"/>
    <row r="762" ht="15.85" customHeight="1"/>
    <row r="763" ht="15.85" customHeight="1"/>
    <row r="764" ht="15.85" customHeight="1"/>
    <row r="765" ht="15.85" customHeight="1"/>
    <row r="766" ht="15.85" customHeight="1"/>
    <row r="767" ht="15.85" customHeight="1"/>
    <row r="768" ht="15.85" customHeight="1"/>
    <row r="769" ht="15.85" customHeight="1"/>
    <row r="770" ht="15.85" customHeight="1"/>
    <row r="771" ht="15.85" customHeight="1"/>
    <row r="772" ht="15.85" customHeight="1"/>
    <row r="773" ht="15.85" customHeight="1"/>
    <row r="774" ht="15.85" customHeight="1"/>
    <row r="775" ht="15.85" customHeight="1"/>
    <row r="776" ht="15.85" customHeight="1"/>
    <row r="777" ht="15.85" customHeight="1"/>
    <row r="778" ht="15.85" customHeight="1"/>
    <row r="779" ht="15.85" customHeight="1"/>
    <row r="780" ht="15.85" customHeight="1"/>
    <row r="781" ht="15.85" customHeight="1"/>
    <row r="782" ht="15.85" customHeight="1"/>
    <row r="783" ht="15.85" customHeight="1"/>
    <row r="784" ht="15.85" customHeight="1"/>
    <row r="785" ht="15.85" customHeight="1"/>
    <row r="786" ht="15.85" customHeight="1"/>
    <row r="787" ht="15.85" customHeight="1"/>
    <row r="788" ht="15.85" customHeight="1"/>
    <row r="789" ht="15.85" customHeight="1"/>
    <row r="790" ht="15.85" customHeight="1"/>
    <row r="791" ht="15.85" customHeight="1"/>
    <row r="792" ht="15.85" customHeight="1"/>
    <row r="793" ht="15.85" customHeight="1"/>
    <row r="794" ht="15.85" customHeight="1"/>
    <row r="795" ht="15.85" customHeight="1"/>
    <row r="796" ht="15.85" customHeight="1"/>
    <row r="797" ht="15.85" customHeight="1"/>
    <row r="798" ht="15.85" customHeight="1"/>
    <row r="799" ht="15.85" customHeight="1"/>
    <row r="800" ht="15.85" customHeight="1"/>
    <row r="801" ht="15.85" customHeight="1"/>
    <row r="802" ht="15.85" customHeight="1"/>
    <row r="803" ht="15.85" customHeight="1"/>
    <row r="804" ht="15.85" customHeight="1"/>
    <row r="805" ht="15.85" customHeight="1"/>
    <row r="806" ht="15.85" customHeight="1"/>
    <row r="807" ht="15.85" customHeight="1"/>
    <row r="808" ht="15.85" customHeight="1"/>
    <row r="809" ht="15.85" customHeight="1"/>
    <row r="810" ht="15.85" customHeight="1"/>
    <row r="811" ht="15.85" customHeight="1"/>
    <row r="812" ht="15.85" customHeight="1"/>
    <row r="813" ht="15.85" customHeight="1"/>
    <row r="814" ht="15.85" customHeight="1"/>
    <row r="815" ht="15.85" customHeight="1"/>
    <row r="816" ht="15.85" customHeight="1"/>
    <row r="817" ht="15.85" customHeight="1"/>
    <row r="818" ht="15.85" customHeight="1"/>
    <row r="819" ht="15.85" customHeight="1"/>
    <row r="820" ht="15.85" customHeight="1"/>
    <row r="821" ht="15.85" customHeight="1"/>
    <row r="822" ht="15.85" customHeight="1"/>
    <row r="823" ht="15.85" customHeight="1"/>
    <row r="824" ht="15.85" customHeight="1"/>
    <row r="825" ht="15.85" customHeight="1"/>
    <row r="826" ht="15.85" customHeight="1"/>
    <row r="827" ht="15.85" customHeight="1"/>
    <row r="828" ht="15.85" customHeight="1"/>
    <row r="829" ht="15.85" customHeight="1"/>
    <row r="830" ht="15.85" customHeight="1"/>
    <row r="831" ht="15.85" customHeight="1"/>
    <row r="832" ht="15.85" customHeight="1"/>
    <row r="833" ht="15.85" customHeight="1"/>
    <row r="834" ht="15.85" customHeight="1"/>
    <row r="835" ht="15.85" customHeight="1"/>
    <row r="836" ht="15.85" customHeight="1"/>
    <row r="837" ht="15.85" customHeight="1"/>
    <row r="838" ht="15.85" customHeight="1"/>
    <row r="839" ht="15.85" customHeight="1"/>
    <row r="840" ht="15.85" customHeight="1"/>
    <row r="841" ht="15.85" customHeight="1"/>
    <row r="842" ht="15.85" customHeight="1"/>
    <row r="843" ht="15.85" customHeight="1"/>
    <row r="844" ht="15.85" customHeight="1"/>
    <row r="845" ht="15.85" customHeight="1"/>
    <row r="846" ht="15.85" customHeight="1"/>
    <row r="847" ht="15.85" customHeight="1"/>
    <row r="848" ht="15.85" customHeight="1"/>
    <row r="849" ht="15.85" customHeight="1"/>
    <row r="850" ht="15.85" customHeight="1"/>
    <row r="851" ht="15.85" customHeight="1"/>
    <row r="852" ht="15.85" customHeight="1"/>
    <row r="853" ht="15.85" customHeight="1"/>
    <row r="854" ht="15.85" customHeight="1"/>
    <row r="855" ht="15.85" customHeight="1"/>
    <row r="856" ht="15.85" customHeight="1"/>
    <row r="857" ht="15.85" customHeight="1"/>
    <row r="858" ht="15.85" customHeight="1"/>
    <row r="859" ht="15.85" customHeight="1"/>
    <row r="860" ht="15.85" customHeight="1"/>
    <row r="861" ht="15.85" customHeight="1"/>
    <row r="862" ht="15.85" customHeight="1"/>
    <row r="863" ht="15.85" customHeight="1"/>
    <row r="864" ht="15.85" customHeight="1"/>
    <row r="865" ht="15.85" customHeight="1"/>
    <row r="866" ht="15.85" customHeight="1"/>
    <row r="867" ht="15.85" customHeight="1"/>
    <row r="868" ht="15.85" customHeight="1"/>
    <row r="869" ht="15.85" customHeight="1"/>
    <row r="870" ht="15.85" customHeight="1"/>
    <row r="871" ht="15.85" customHeight="1"/>
    <row r="872" ht="15.85" customHeight="1"/>
    <row r="873" ht="15.85" customHeight="1"/>
    <row r="874" ht="15.85" customHeight="1"/>
    <row r="875" ht="15.85" customHeight="1"/>
    <row r="876" ht="15.85" customHeight="1"/>
    <row r="877" ht="15.85" customHeight="1"/>
    <row r="878" ht="15.85" customHeight="1"/>
    <row r="879" ht="15.85" customHeight="1"/>
    <row r="880" ht="15.85" customHeight="1"/>
    <row r="881" ht="15.85" customHeight="1"/>
    <row r="882" ht="15.85" customHeight="1"/>
    <row r="883" ht="15.85" customHeight="1"/>
    <row r="884" ht="15.85" customHeight="1"/>
    <row r="885" ht="15.85" customHeight="1"/>
    <row r="886" ht="15.85" customHeight="1"/>
    <row r="887" ht="15.85" customHeight="1"/>
    <row r="888" ht="15.85" customHeight="1"/>
    <row r="889" ht="15.85" customHeight="1"/>
    <row r="890" ht="15.85" customHeight="1"/>
    <row r="891" ht="15.85" customHeight="1"/>
    <row r="892" ht="15.85" customHeight="1"/>
    <row r="893" ht="15.85" customHeight="1"/>
    <row r="894" ht="15.85" customHeight="1"/>
    <row r="895" ht="15.85" customHeight="1"/>
    <row r="896" ht="15.85" customHeight="1"/>
    <row r="897" ht="15.85" customHeight="1"/>
    <row r="898" ht="15.85" customHeight="1"/>
    <row r="899" ht="15.85" customHeight="1"/>
    <row r="900" ht="15.85" customHeight="1"/>
    <row r="901" ht="15.85" customHeight="1"/>
    <row r="902" ht="15.85" customHeight="1"/>
    <row r="903" ht="15.85" customHeight="1"/>
    <row r="904" ht="15.85" customHeight="1"/>
    <row r="905" ht="15.85" customHeight="1"/>
    <row r="906" ht="15.85" customHeight="1"/>
    <row r="907" ht="15.85" customHeight="1"/>
    <row r="908" ht="15.85" customHeight="1"/>
    <row r="909" ht="15.85" customHeight="1"/>
    <row r="910" ht="15.85" customHeight="1"/>
    <row r="911" ht="15.85" customHeight="1"/>
    <row r="912" ht="15.85" customHeight="1"/>
    <row r="913" ht="15.85" customHeight="1"/>
    <row r="914" ht="15.85" customHeight="1"/>
    <row r="915" ht="15.85" customHeight="1"/>
    <row r="916" ht="15.85" customHeight="1"/>
    <row r="917" ht="15.85" customHeight="1"/>
    <row r="918" ht="15.85" customHeight="1"/>
    <row r="919" ht="15.85" customHeight="1"/>
    <row r="920" ht="15.85" customHeight="1"/>
    <row r="921" ht="15.85" customHeight="1"/>
    <row r="922" ht="15.85" customHeight="1"/>
    <row r="923" ht="15.85" customHeight="1"/>
    <row r="924" ht="15.85" customHeight="1"/>
    <row r="925" ht="15.85" customHeight="1"/>
    <row r="926" ht="15.85" customHeight="1"/>
    <row r="927" ht="15.85" customHeight="1"/>
    <row r="928" ht="15.85" customHeight="1"/>
    <row r="929" ht="15.85" customHeight="1"/>
    <row r="930" ht="15.85" customHeight="1"/>
    <row r="931" ht="15.85" customHeight="1"/>
    <row r="932" ht="15.85" customHeight="1"/>
    <row r="933" ht="15.85" customHeight="1"/>
    <row r="934" ht="15.85" customHeight="1"/>
    <row r="935" ht="15.85" customHeight="1"/>
    <row r="936" ht="15.85" customHeight="1"/>
    <row r="937" ht="15.85" customHeight="1"/>
    <row r="938" ht="15.85" customHeight="1"/>
    <row r="939" ht="15.85" customHeight="1"/>
    <row r="940" ht="15.85" customHeight="1"/>
    <row r="941" ht="15.85" customHeight="1"/>
    <row r="942" ht="15.85" customHeight="1"/>
    <row r="943" ht="15.85" customHeight="1"/>
    <row r="944" ht="15.85" customHeight="1"/>
    <row r="945" ht="15.85" customHeight="1"/>
    <row r="946" ht="15.85" customHeight="1"/>
    <row r="947" ht="15.85" customHeight="1"/>
    <row r="948" ht="15.85" customHeight="1"/>
    <row r="949" ht="15.85" customHeight="1"/>
    <row r="950" ht="15.85" customHeight="1"/>
    <row r="951" ht="15.85" customHeight="1"/>
    <row r="952" ht="15.85" customHeight="1"/>
    <row r="953" ht="15.85" customHeight="1"/>
    <row r="954" ht="15.85" customHeight="1"/>
    <row r="955" ht="15.85" customHeight="1"/>
    <row r="956" ht="15.85" customHeight="1"/>
    <row r="957" ht="15.85" customHeight="1"/>
    <row r="958" ht="15.85" customHeight="1"/>
    <row r="959" ht="15.85" customHeight="1"/>
    <row r="960" ht="15.85" customHeight="1"/>
    <row r="961" ht="15.85" customHeight="1"/>
    <row r="962" ht="15.85" customHeight="1"/>
    <row r="963" ht="15.85" customHeight="1"/>
    <row r="964" ht="15.85" customHeight="1"/>
    <row r="965" ht="15.85" customHeight="1"/>
    <row r="966" ht="15.85" customHeight="1"/>
    <row r="967" ht="15.85" customHeight="1"/>
    <row r="968" ht="15.85" customHeight="1"/>
    <row r="969" ht="15.85" customHeight="1"/>
    <row r="970" ht="15.85" customHeight="1"/>
    <row r="971" ht="15.85" customHeight="1"/>
    <row r="972" ht="15.85" customHeight="1"/>
    <row r="973" ht="15.85" customHeight="1"/>
    <row r="974" ht="15.85" customHeight="1"/>
    <row r="975" ht="15.85" customHeight="1"/>
    <row r="976" ht="15.85" customHeight="1"/>
    <row r="977" ht="15.85" customHeight="1"/>
    <row r="978" ht="15.85" customHeight="1"/>
    <row r="979" ht="15.85" customHeight="1"/>
    <row r="980" ht="15.85" customHeight="1"/>
    <row r="981" ht="15.85" customHeight="1"/>
    <row r="982" ht="15.85" customHeight="1"/>
    <row r="983" ht="15.85" customHeight="1"/>
    <row r="984" ht="15.85" customHeight="1"/>
    <row r="985" ht="15.85" customHeight="1"/>
    <row r="986" ht="15.85" customHeight="1"/>
    <row r="987" ht="15.85" customHeight="1"/>
    <row r="988" ht="15.85" customHeight="1"/>
    <row r="989" ht="15.85" customHeight="1"/>
    <row r="990" ht="15.85" customHeight="1"/>
    <row r="991" ht="15.85" customHeight="1"/>
    <row r="992" ht="15.85" customHeight="1"/>
    <row r="993" ht="15.85" customHeight="1"/>
    <row r="994" ht="15.85" customHeight="1"/>
    <row r="995" ht="15.85" customHeight="1"/>
    <row r="996" ht="15.85" customHeight="1"/>
    <row r="997" ht="15.85" customHeight="1"/>
    <row r="998" ht="15.85" customHeight="1"/>
    <row r="999" ht="15.85" customHeight="1"/>
    <row r="1000" ht="15.85" customHeight="1"/>
  </sheetData>
  <mergeCells count="1">
    <mergeCell ref="B10:C10"/>
  </mergeCells>
  <dataValidations count="1">
    <dataValidation type="list" allowBlank="1" showErrorMessage="1" sqref="G18:G21 G24:G27 G42:G45 G48:G51 G66:G69 G72:G75" xr:uid="{00000000-0002-0000-0100-000000000000}">
      <formula1>percentualirivalut</formula1>
    </dataValidation>
  </dataValidations>
  <pageMargins left="0.70866141732283472" right="0.70866141732283472" top="0.74803149606299213" bottom="0.74803149606299213" header="0" footer="0"/>
  <pageSetup paperSize="8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1000000}">
          <x14:formula1>
            <xm:f>'istruzioni patrimonio immobilia'!$C$25:$C$36</xm:f>
          </x14:formula1>
          <xm:sqref>A18:A21 A42:A45 A66:A69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000"/>
  <sheetViews>
    <sheetView showGridLines="0" workbookViewId="0">
      <selection activeCell="B6" sqref="B6"/>
    </sheetView>
  </sheetViews>
  <sheetFormatPr defaultColWidth="14.44140625" defaultRowHeight="15.05" customHeight="1"/>
  <cols>
    <col min="1" max="1" width="3.44140625" customWidth="1"/>
    <col min="2" max="2" width="82.6640625" customWidth="1"/>
    <col min="3" max="3" width="14.6640625" customWidth="1"/>
    <col min="4" max="4" width="16.109375" customWidth="1"/>
    <col min="5" max="6" width="14.44140625" customWidth="1"/>
  </cols>
  <sheetData>
    <row r="1" spans="1:4">
      <c r="A1" s="1"/>
      <c r="B1" s="1"/>
      <c r="C1" s="1"/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4">
      <c r="A4" s="1"/>
      <c r="B4" s="1"/>
      <c r="C4" s="1"/>
      <c r="D4" s="1"/>
    </row>
    <row r="5" spans="1:4">
      <c r="A5" s="1"/>
      <c r="B5" s="1"/>
      <c r="C5" s="1"/>
      <c r="D5" s="1"/>
    </row>
    <row r="6" spans="1:4">
      <c r="A6" s="1"/>
      <c r="B6" s="1"/>
      <c r="C6" s="1"/>
      <c r="D6" s="1"/>
    </row>
    <row r="7" spans="1:4">
      <c r="A7" s="1"/>
      <c r="B7" s="1"/>
      <c r="C7" s="1"/>
      <c r="D7" s="1"/>
    </row>
    <row r="8" spans="1:4">
      <c r="A8" s="1"/>
      <c r="B8" s="1"/>
      <c r="C8" s="1"/>
      <c r="D8" s="1"/>
    </row>
    <row r="9" spans="1:4" ht="19.45">
      <c r="A9" s="1"/>
      <c r="B9" s="7" t="s">
        <v>58</v>
      </c>
      <c r="C9" s="7"/>
      <c r="D9" s="1"/>
    </row>
    <row r="10" spans="1:4" ht="19.45">
      <c r="A10" s="1"/>
      <c r="B10" s="7"/>
      <c r="C10" s="7"/>
      <c r="D10" s="1"/>
    </row>
    <row r="11" spans="1:4">
      <c r="A11" s="1"/>
      <c r="B11" s="29" t="s">
        <v>59</v>
      </c>
      <c r="C11" s="29"/>
      <c r="D11" s="1"/>
    </row>
    <row r="12" spans="1:4">
      <c r="A12" s="1"/>
      <c r="B12" s="30" t="s">
        <v>60</v>
      </c>
      <c r="C12" s="30"/>
      <c r="D12" s="1"/>
    </row>
    <row r="13" spans="1:4" ht="33.049999999999997" customHeight="1">
      <c r="A13" s="1"/>
      <c r="B13" s="54" t="s">
        <v>61</v>
      </c>
      <c r="C13" s="55"/>
      <c r="D13" s="55"/>
    </row>
    <row r="14" spans="1:4" ht="30.05" customHeight="1">
      <c r="A14" s="1"/>
      <c r="B14" s="54" t="s">
        <v>62</v>
      </c>
      <c r="C14" s="55"/>
      <c r="D14" s="55"/>
    </row>
    <row r="15" spans="1:4" ht="15.65">
      <c r="A15" s="1"/>
      <c r="B15" s="32"/>
      <c r="C15" s="32"/>
      <c r="D15" s="1"/>
    </row>
    <row r="16" spans="1:4" ht="19.600000000000001" customHeight="1">
      <c r="A16" s="1"/>
      <c r="B16" s="56" t="s">
        <v>63</v>
      </c>
      <c r="C16" s="57"/>
      <c r="D16" s="33" t="s">
        <v>64</v>
      </c>
    </row>
    <row r="17" spans="1:4" ht="19.600000000000001" customHeight="1">
      <c r="A17" s="1"/>
      <c r="B17" s="56" t="s">
        <v>65</v>
      </c>
      <c r="C17" s="57"/>
      <c r="D17" s="34" t="s">
        <v>66</v>
      </c>
    </row>
    <row r="18" spans="1:4" ht="19.600000000000001" customHeight="1">
      <c r="A18" s="1"/>
      <c r="B18" s="56" t="s">
        <v>67</v>
      </c>
      <c r="C18" s="57"/>
      <c r="D18" s="34" t="s">
        <v>68</v>
      </c>
    </row>
    <row r="19" spans="1:4" ht="19.600000000000001" customHeight="1">
      <c r="A19" s="1"/>
      <c r="B19" s="56" t="s">
        <v>69</v>
      </c>
      <c r="C19" s="57"/>
      <c r="D19" s="34" t="s">
        <v>70</v>
      </c>
    </row>
    <row r="20" spans="1:4" ht="19.600000000000001" customHeight="1">
      <c r="A20" s="1"/>
      <c r="B20" s="56" t="s">
        <v>71</v>
      </c>
      <c r="C20" s="57"/>
      <c r="D20" s="34" t="s">
        <v>72</v>
      </c>
    </row>
    <row r="21" spans="1:4" ht="19.600000000000001" customHeight="1">
      <c r="A21" s="1"/>
      <c r="B21" s="56" t="s">
        <v>73</v>
      </c>
      <c r="C21" s="57"/>
      <c r="D21" s="34" t="s">
        <v>68</v>
      </c>
    </row>
    <row r="22" spans="1:4" ht="19.600000000000001" customHeight="1">
      <c r="A22" s="1"/>
      <c r="B22" s="35"/>
      <c r="C22" s="35"/>
      <c r="D22" s="36"/>
    </row>
    <row r="23" spans="1:4" ht="19.600000000000001" customHeight="1">
      <c r="A23" s="1"/>
      <c r="B23" s="30" t="s">
        <v>74</v>
      </c>
      <c r="C23" s="30"/>
      <c r="D23" s="37"/>
    </row>
    <row r="24" spans="1:4" ht="25.55" customHeight="1">
      <c r="A24" s="1"/>
      <c r="B24" s="58" t="s">
        <v>75</v>
      </c>
      <c r="C24" s="59"/>
      <c r="D24" s="38" t="s">
        <v>76</v>
      </c>
    </row>
    <row r="25" spans="1:4" ht="25.55" customHeight="1">
      <c r="A25" s="1"/>
      <c r="B25" s="60" t="s">
        <v>77</v>
      </c>
      <c r="C25" s="39" t="s">
        <v>78</v>
      </c>
      <c r="D25" s="63" t="s">
        <v>79</v>
      </c>
    </row>
    <row r="26" spans="1:4" ht="25.55" customHeight="1">
      <c r="A26" s="1"/>
      <c r="B26" s="61"/>
      <c r="C26" s="39" t="s">
        <v>80</v>
      </c>
      <c r="D26" s="64"/>
    </row>
    <row r="27" spans="1:4" ht="25.55" customHeight="1">
      <c r="A27" s="1"/>
      <c r="B27" s="61"/>
      <c r="C27" s="39" t="s">
        <v>81</v>
      </c>
      <c r="D27" s="64"/>
    </row>
    <row r="28" spans="1:4" ht="25.55" customHeight="1">
      <c r="A28" s="1"/>
      <c r="B28" s="62"/>
      <c r="C28" s="39" t="s">
        <v>82</v>
      </c>
      <c r="D28" s="65"/>
    </row>
    <row r="29" spans="1:4" ht="25.55" customHeight="1">
      <c r="A29" s="1"/>
      <c r="B29" s="41" t="s">
        <v>83</v>
      </c>
      <c r="C29" s="42" t="s">
        <v>84</v>
      </c>
      <c r="D29" s="40" t="s">
        <v>85</v>
      </c>
    </row>
    <row r="30" spans="1:4" ht="25.55" customHeight="1">
      <c r="A30" s="1"/>
      <c r="B30" s="66" t="s">
        <v>86</v>
      </c>
      <c r="C30" s="39" t="s">
        <v>87</v>
      </c>
      <c r="D30" s="67" t="s">
        <v>88</v>
      </c>
    </row>
    <row r="31" spans="1:4" ht="25.55" customHeight="1">
      <c r="A31" s="1"/>
      <c r="B31" s="64"/>
      <c r="C31" s="43" t="s">
        <v>89</v>
      </c>
      <c r="D31" s="68"/>
    </row>
    <row r="32" spans="1:4" ht="25.55" customHeight="1">
      <c r="A32" s="1"/>
      <c r="B32" s="64"/>
      <c r="C32" s="44" t="s">
        <v>90</v>
      </c>
      <c r="D32" s="68"/>
    </row>
    <row r="33" spans="1:8" ht="25.55" customHeight="1">
      <c r="A33" s="1"/>
      <c r="B33" s="65"/>
      <c r="C33" s="44" t="s">
        <v>91</v>
      </c>
      <c r="D33" s="69"/>
    </row>
    <row r="34" spans="1:8" ht="25.55" customHeight="1">
      <c r="A34" s="1"/>
      <c r="B34" s="41" t="s">
        <v>92</v>
      </c>
      <c r="C34" s="40" t="s">
        <v>93</v>
      </c>
      <c r="D34" s="40" t="s">
        <v>94</v>
      </c>
    </row>
    <row r="35" spans="1:8" ht="25.55" customHeight="1">
      <c r="A35" s="1"/>
      <c r="B35" s="41" t="s">
        <v>95</v>
      </c>
      <c r="C35" s="40" t="s">
        <v>96</v>
      </c>
      <c r="D35" s="40" t="s">
        <v>97</v>
      </c>
    </row>
    <row r="36" spans="1:8" ht="25.55" customHeight="1">
      <c r="A36" s="1"/>
      <c r="B36" s="45" t="s">
        <v>98</v>
      </c>
      <c r="C36" s="39" t="s">
        <v>99</v>
      </c>
      <c r="D36" s="39" t="s">
        <v>85</v>
      </c>
    </row>
    <row r="37" spans="1:8" ht="19.600000000000001" customHeight="1">
      <c r="A37" s="1"/>
      <c r="B37" s="46"/>
      <c r="C37" s="46"/>
      <c r="D37" s="1"/>
    </row>
    <row r="38" spans="1:8" ht="15.85" customHeight="1">
      <c r="A38" s="3"/>
      <c r="B38" s="47" t="s">
        <v>100</v>
      </c>
      <c r="C38" s="47"/>
      <c r="D38" s="3"/>
    </row>
    <row r="39" spans="1:8" ht="15.05" customHeight="1">
      <c r="A39" s="3"/>
      <c r="B39" s="70" t="s">
        <v>101</v>
      </c>
      <c r="C39" s="55"/>
      <c r="D39" s="55"/>
      <c r="E39" s="55"/>
    </row>
    <row r="40" spans="1:8" ht="15.85" customHeight="1">
      <c r="A40" s="3"/>
      <c r="B40" s="3"/>
      <c r="C40" s="3"/>
      <c r="D40" s="3"/>
    </row>
    <row r="41" spans="1:8" ht="15.85" customHeight="1">
      <c r="A41" s="3"/>
      <c r="B41" s="47" t="s">
        <v>102</v>
      </c>
      <c r="C41" s="47"/>
      <c r="D41" s="3"/>
    </row>
    <row r="42" spans="1:8" ht="15.85" customHeight="1">
      <c r="A42" s="1"/>
      <c r="B42" s="1"/>
      <c r="C42" s="1"/>
      <c r="D42" s="1"/>
    </row>
    <row r="43" spans="1:8" ht="15.85" customHeight="1">
      <c r="A43" s="1"/>
      <c r="B43" s="2" t="s">
        <v>103</v>
      </c>
      <c r="C43" s="2"/>
      <c r="D43" s="1"/>
    </row>
    <row r="44" spans="1:8" ht="15.85" customHeight="1">
      <c r="A44" s="1"/>
      <c r="B44" s="54" t="s">
        <v>104</v>
      </c>
      <c r="C44" s="55"/>
      <c r="D44" s="55"/>
      <c r="H44" s="48"/>
    </row>
    <row r="45" spans="1:8" ht="86.25" customHeight="1">
      <c r="A45" s="1"/>
      <c r="B45" s="54" t="s">
        <v>105</v>
      </c>
      <c r="C45" s="55"/>
      <c r="D45" s="55"/>
      <c r="E45" s="55"/>
      <c r="H45" s="48"/>
    </row>
    <row r="46" spans="1:8" ht="29.3" customHeight="1">
      <c r="A46" s="1"/>
      <c r="B46" s="54" t="s">
        <v>106</v>
      </c>
      <c r="C46" s="55"/>
      <c r="D46" s="55"/>
      <c r="E46" s="55"/>
      <c r="H46" s="48"/>
    </row>
    <row r="47" spans="1:8" ht="29.3" customHeight="1">
      <c r="A47" s="1"/>
      <c r="B47" s="31" t="s">
        <v>107</v>
      </c>
      <c r="C47" s="31"/>
      <c r="D47" s="31"/>
      <c r="E47" s="31"/>
      <c r="H47" s="48"/>
    </row>
    <row r="48" spans="1:8" ht="15.85" customHeight="1">
      <c r="A48" s="1"/>
      <c r="B48" s="31"/>
      <c r="C48" s="31"/>
      <c r="D48" s="31"/>
      <c r="E48" s="31"/>
      <c r="H48" s="48"/>
    </row>
    <row r="49" spans="1:5" ht="15.85" customHeight="1">
      <c r="A49" s="1"/>
      <c r="B49" s="29" t="s">
        <v>108</v>
      </c>
      <c r="C49" s="29"/>
      <c r="D49" s="1"/>
    </row>
    <row r="50" spans="1:5" ht="15.85" customHeight="1">
      <c r="A50" s="1"/>
      <c r="B50" s="30" t="s">
        <v>109</v>
      </c>
      <c r="C50" s="30"/>
      <c r="D50" s="1"/>
    </row>
    <row r="51" spans="1:5" ht="30.05" customHeight="1">
      <c r="A51" s="1"/>
      <c r="B51" s="54" t="s">
        <v>110</v>
      </c>
      <c r="C51" s="55"/>
      <c r="D51" s="55"/>
      <c r="E51" s="55"/>
    </row>
    <row r="52" spans="1:5" ht="15.05" customHeight="1">
      <c r="A52" s="1"/>
      <c r="B52" s="54" t="s">
        <v>111</v>
      </c>
      <c r="C52" s="55"/>
      <c r="D52" s="55"/>
      <c r="E52" s="55"/>
    </row>
    <row r="53" spans="1:5" ht="15.85" customHeight="1">
      <c r="A53" s="1"/>
      <c r="B53" s="1"/>
      <c r="C53" s="1"/>
      <c r="D53" s="1"/>
    </row>
    <row r="54" spans="1:5" ht="15.85" customHeight="1"/>
    <row r="55" spans="1:5" ht="15.85" customHeight="1"/>
    <row r="56" spans="1:5" ht="15.85" customHeight="1"/>
    <row r="57" spans="1:5" ht="15.85" customHeight="1"/>
    <row r="58" spans="1:5" ht="15.85" customHeight="1"/>
    <row r="59" spans="1:5" ht="15.85" customHeight="1"/>
    <row r="60" spans="1:5" ht="15.85" customHeight="1"/>
    <row r="61" spans="1:5" ht="15.85" customHeight="1"/>
    <row r="62" spans="1:5" ht="15.85" customHeight="1"/>
    <row r="63" spans="1:5" ht="15.85" customHeight="1"/>
    <row r="64" spans="1:5" ht="15.85" customHeight="1"/>
    <row r="65" ht="15.85" customHeight="1"/>
    <row r="66" ht="15.85" customHeight="1"/>
    <row r="67" ht="15.85" customHeight="1"/>
    <row r="68" ht="15.85" customHeight="1"/>
    <row r="69" ht="15.85" customHeight="1"/>
    <row r="70" ht="15.85" customHeight="1"/>
    <row r="71" ht="15.85" customHeight="1"/>
    <row r="72" ht="15.85" customHeight="1"/>
    <row r="73" ht="15.85" customHeight="1"/>
    <row r="74" ht="15.85" customHeight="1"/>
    <row r="75" ht="15.85" customHeight="1"/>
    <row r="76" ht="15.85" customHeight="1"/>
    <row r="77" ht="15.85" customHeight="1"/>
    <row r="78" ht="15.85" customHeight="1"/>
    <row r="79" ht="15.85" customHeight="1"/>
    <row r="80" ht="15.85" customHeight="1"/>
    <row r="81" ht="15.85" customHeight="1"/>
    <row r="82" ht="15.85" customHeight="1"/>
    <row r="83" ht="15.85" customHeight="1"/>
    <row r="84" ht="15.85" customHeight="1"/>
    <row r="85" ht="15.85" customHeight="1"/>
    <row r="86" ht="15.85" customHeight="1"/>
    <row r="87" ht="15.85" customHeight="1"/>
    <row r="88" ht="15.85" customHeight="1"/>
    <row r="89" ht="15.85" customHeight="1"/>
    <row r="90" ht="15.85" customHeight="1"/>
    <row r="91" ht="15.85" customHeight="1"/>
    <row r="92" ht="15.85" customHeight="1"/>
    <row r="93" ht="15.85" customHeight="1"/>
    <row r="94" ht="15.85" customHeight="1"/>
    <row r="95" ht="15.85" customHeight="1"/>
    <row r="96" ht="15.85" customHeight="1"/>
    <row r="97" ht="15.85" customHeight="1"/>
    <row r="98" ht="15.85" customHeight="1"/>
    <row r="99" ht="15.85" customHeight="1"/>
    <row r="100" ht="15.85" customHeight="1"/>
    <row r="101" ht="15.85" customHeight="1"/>
    <row r="102" ht="15.85" customHeight="1"/>
    <row r="103" ht="15.85" customHeight="1"/>
    <row r="104" ht="15.85" customHeight="1"/>
    <row r="105" ht="15.85" customHeight="1"/>
    <row r="106" ht="15.85" customHeight="1"/>
    <row r="107" ht="15.85" customHeight="1"/>
    <row r="108" ht="15.85" customHeight="1"/>
    <row r="109" ht="15.85" customHeight="1"/>
    <row r="110" ht="15.85" customHeight="1"/>
    <row r="111" ht="15.85" customHeight="1"/>
    <row r="112" ht="15.85" customHeight="1"/>
    <row r="113" ht="15.85" customHeight="1"/>
    <row r="114" ht="15.85" customHeight="1"/>
    <row r="115" ht="15.85" customHeight="1"/>
    <row r="116" ht="15.85" customHeight="1"/>
    <row r="117" ht="15.85" customHeight="1"/>
    <row r="118" ht="15.85" customHeight="1"/>
    <row r="119" ht="15.85" customHeight="1"/>
    <row r="120" ht="15.85" customHeight="1"/>
    <row r="121" ht="15.85" customHeight="1"/>
    <row r="122" ht="15.85" customHeight="1"/>
    <row r="123" ht="15.85" customHeight="1"/>
    <row r="124" ht="15.85" customHeight="1"/>
    <row r="125" ht="15.85" customHeight="1"/>
    <row r="126" ht="15.85" customHeight="1"/>
    <row r="127" ht="15.85" customHeight="1"/>
    <row r="128" ht="15.85" customHeight="1"/>
    <row r="129" ht="15.85" customHeight="1"/>
    <row r="130" ht="15.85" customHeight="1"/>
    <row r="131" ht="15.85" customHeight="1"/>
    <row r="132" ht="15.85" customHeight="1"/>
    <row r="133" ht="15.85" customHeight="1"/>
    <row r="134" ht="15.85" customHeight="1"/>
    <row r="135" ht="15.85" customHeight="1"/>
    <row r="136" ht="15.85" customHeight="1"/>
    <row r="137" ht="15.85" customHeight="1"/>
    <row r="138" ht="15.85" customHeight="1"/>
    <row r="139" ht="15.85" customHeight="1"/>
    <row r="140" ht="15.85" customHeight="1"/>
    <row r="141" ht="15.85" customHeight="1"/>
    <row r="142" ht="15.85" customHeight="1"/>
    <row r="143" ht="15.85" customHeight="1"/>
    <row r="144" ht="15.85" customHeight="1"/>
    <row r="145" ht="15.85" customHeight="1"/>
    <row r="146" ht="15.85" customHeight="1"/>
    <row r="147" ht="15.85" customHeight="1"/>
    <row r="148" ht="15.85" customHeight="1"/>
    <row r="149" ht="15.85" customHeight="1"/>
    <row r="150" ht="15.85" customHeight="1"/>
    <row r="151" ht="15.85" customHeight="1"/>
    <row r="152" ht="15.85" customHeight="1"/>
    <row r="153" ht="15.85" customHeight="1"/>
    <row r="154" ht="15.85" customHeight="1"/>
    <row r="155" ht="15.85" customHeight="1"/>
    <row r="156" ht="15.85" customHeight="1"/>
    <row r="157" ht="15.85" customHeight="1"/>
    <row r="158" ht="15.85" customHeight="1"/>
    <row r="159" ht="15.85" customHeight="1"/>
    <row r="160" ht="15.85" customHeight="1"/>
    <row r="161" ht="15.85" customHeight="1"/>
    <row r="162" ht="15.85" customHeight="1"/>
    <row r="163" ht="15.85" customHeight="1"/>
    <row r="164" ht="15.85" customHeight="1"/>
    <row r="165" ht="15.85" customHeight="1"/>
    <row r="166" ht="15.85" customHeight="1"/>
    <row r="167" ht="15.85" customHeight="1"/>
    <row r="168" ht="15.85" customHeight="1"/>
    <row r="169" ht="15.85" customHeight="1"/>
    <row r="170" ht="15.85" customHeight="1"/>
    <row r="171" ht="15.85" customHeight="1"/>
    <row r="172" ht="15.85" customHeight="1"/>
    <row r="173" ht="15.85" customHeight="1"/>
    <row r="174" ht="15.85" customHeight="1"/>
    <row r="175" ht="15.85" customHeight="1"/>
    <row r="176" ht="15.85" customHeight="1"/>
    <row r="177" ht="15.85" customHeight="1"/>
    <row r="178" ht="15.85" customHeight="1"/>
    <row r="179" ht="15.85" customHeight="1"/>
    <row r="180" ht="15.85" customHeight="1"/>
    <row r="181" ht="15.85" customHeight="1"/>
    <row r="182" ht="15.85" customHeight="1"/>
    <row r="183" ht="15.85" customHeight="1"/>
    <row r="184" ht="15.85" customHeight="1"/>
    <row r="185" ht="15.85" customHeight="1"/>
    <row r="186" ht="15.85" customHeight="1"/>
    <row r="187" ht="15.85" customHeight="1"/>
    <row r="188" ht="15.85" customHeight="1"/>
    <row r="189" ht="15.85" customHeight="1"/>
    <row r="190" ht="15.85" customHeight="1"/>
    <row r="191" ht="15.85" customHeight="1"/>
    <row r="192" ht="15.85" customHeight="1"/>
    <row r="193" ht="15.85" customHeight="1"/>
    <row r="194" ht="15.85" customHeight="1"/>
    <row r="195" ht="15.85" customHeight="1"/>
    <row r="196" ht="15.85" customHeight="1"/>
    <row r="197" ht="15.85" customHeight="1"/>
    <row r="198" ht="15.85" customHeight="1"/>
    <row r="199" ht="15.85" customHeight="1"/>
    <row r="200" ht="15.85" customHeight="1"/>
    <row r="201" ht="15.85" customHeight="1"/>
    <row r="202" ht="15.85" customHeight="1"/>
    <row r="203" ht="15.85" customHeight="1"/>
    <row r="204" ht="15.85" customHeight="1"/>
    <row r="205" ht="15.85" customHeight="1"/>
    <row r="206" ht="15.85" customHeight="1"/>
    <row r="207" ht="15.85" customHeight="1"/>
    <row r="208" ht="15.85" customHeight="1"/>
    <row r="209" ht="15.85" customHeight="1"/>
    <row r="210" ht="15.85" customHeight="1"/>
    <row r="211" ht="15.85" customHeight="1"/>
    <row r="212" ht="15.85" customHeight="1"/>
    <row r="213" ht="15.85" customHeight="1"/>
    <row r="214" ht="15.85" customHeight="1"/>
    <row r="215" ht="15.85" customHeight="1"/>
    <row r="216" ht="15.85" customHeight="1"/>
    <row r="217" ht="15.85" customHeight="1"/>
    <row r="218" ht="15.85" customHeight="1"/>
    <row r="219" ht="15.85" customHeight="1"/>
    <row r="220" ht="15.85" customHeight="1"/>
    <row r="221" ht="15.85" customHeight="1"/>
    <row r="222" ht="15.85" customHeight="1"/>
    <row r="223" ht="15.85" customHeight="1"/>
    <row r="224" ht="15.85" customHeight="1"/>
    <row r="225" ht="15.85" customHeight="1"/>
    <row r="226" ht="15.85" customHeight="1"/>
    <row r="227" ht="15.85" customHeight="1"/>
    <row r="228" ht="15.85" customHeight="1"/>
    <row r="229" ht="15.85" customHeight="1"/>
    <row r="230" ht="15.85" customHeight="1"/>
    <row r="231" ht="15.85" customHeight="1"/>
    <row r="232" ht="15.85" customHeight="1"/>
    <row r="233" ht="15.85" customHeight="1"/>
    <row r="234" ht="15.85" customHeight="1"/>
    <row r="235" ht="15.85" customHeight="1"/>
    <row r="236" ht="15.85" customHeight="1"/>
    <row r="237" ht="15.85" customHeight="1"/>
    <row r="238" ht="15.85" customHeight="1"/>
    <row r="239" ht="15.85" customHeight="1"/>
    <row r="240" ht="15.85" customHeight="1"/>
    <row r="241" ht="15.85" customHeight="1"/>
    <row r="242" ht="15.85" customHeight="1"/>
    <row r="243" ht="15.85" customHeight="1"/>
    <row r="244" ht="15.85" customHeight="1"/>
    <row r="245" ht="15.85" customHeight="1"/>
    <row r="246" ht="15.85" customHeight="1"/>
    <row r="247" ht="15.85" customHeight="1"/>
    <row r="248" ht="15.85" customHeight="1"/>
    <row r="249" ht="15.85" customHeight="1"/>
    <row r="250" ht="15.85" customHeight="1"/>
    <row r="251" ht="15.85" customHeight="1"/>
    <row r="252" ht="15.85" customHeight="1"/>
    <row r="253" ht="15.85" customHeight="1"/>
    <row r="254" ht="15.85" customHeight="1"/>
    <row r="255" ht="15.85" customHeight="1"/>
    <row r="256" ht="15.85" customHeight="1"/>
    <row r="257" ht="15.85" customHeight="1"/>
    <row r="258" ht="15.85" customHeight="1"/>
    <row r="259" ht="15.85" customHeight="1"/>
    <row r="260" ht="15.85" customHeight="1"/>
    <row r="261" ht="15.85" customHeight="1"/>
    <row r="262" ht="15.85" customHeight="1"/>
    <row r="263" ht="15.85" customHeight="1"/>
    <row r="264" ht="15.85" customHeight="1"/>
    <row r="265" ht="15.85" customHeight="1"/>
    <row r="266" ht="15.85" customHeight="1"/>
    <row r="267" ht="15.85" customHeight="1"/>
    <row r="268" ht="15.85" customHeight="1"/>
    <row r="269" ht="15.85" customHeight="1"/>
    <row r="270" ht="15.85" customHeight="1"/>
    <row r="271" ht="15.85" customHeight="1"/>
    <row r="272" ht="15.85" customHeight="1"/>
    <row r="273" ht="15.85" customHeight="1"/>
    <row r="274" ht="15.85" customHeight="1"/>
    <row r="275" ht="15.85" customHeight="1"/>
    <row r="276" ht="15.85" customHeight="1"/>
    <row r="277" ht="15.85" customHeight="1"/>
    <row r="278" ht="15.85" customHeight="1"/>
    <row r="279" ht="15.85" customHeight="1"/>
    <row r="280" ht="15.85" customHeight="1"/>
    <row r="281" ht="15.85" customHeight="1"/>
    <row r="282" ht="15.85" customHeight="1"/>
    <row r="283" ht="15.85" customHeight="1"/>
    <row r="284" ht="15.85" customHeight="1"/>
    <row r="285" ht="15.85" customHeight="1"/>
    <row r="286" ht="15.85" customHeight="1"/>
    <row r="287" ht="15.85" customHeight="1"/>
    <row r="288" ht="15.85" customHeight="1"/>
    <row r="289" ht="15.85" customHeight="1"/>
    <row r="290" ht="15.85" customHeight="1"/>
    <row r="291" ht="15.85" customHeight="1"/>
    <row r="292" ht="15.85" customHeight="1"/>
    <row r="293" ht="15.85" customHeight="1"/>
    <row r="294" ht="15.85" customHeight="1"/>
    <row r="295" ht="15.85" customHeight="1"/>
    <row r="296" ht="15.85" customHeight="1"/>
    <row r="297" ht="15.85" customHeight="1"/>
    <row r="298" ht="15.85" customHeight="1"/>
    <row r="299" ht="15.85" customHeight="1"/>
    <row r="300" ht="15.85" customHeight="1"/>
    <row r="301" ht="15.85" customHeight="1"/>
    <row r="302" ht="15.85" customHeight="1"/>
    <row r="303" ht="15.85" customHeight="1"/>
    <row r="304" ht="15.85" customHeight="1"/>
    <row r="305" ht="15.85" customHeight="1"/>
    <row r="306" ht="15.85" customHeight="1"/>
    <row r="307" ht="15.85" customHeight="1"/>
    <row r="308" ht="15.85" customHeight="1"/>
    <row r="309" ht="15.85" customHeight="1"/>
    <row r="310" ht="15.85" customHeight="1"/>
    <row r="311" ht="15.85" customHeight="1"/>
    <row r="312" ht="15.85" customHeight="1"/>
    <row r="313" ht="15.85" customHeight="1"/>
    <row r="314" ht="15.85" customHeight="1"/>
    <row r="315" ht="15.85" customHeight="1"/>
    <row r="316" ht="15.85" customHeight="1"/>
    <row r="317" ht="15.85" customHeight="1"/>
    <row r="318" ht="15.85" customHeight="1"/>
    <row r="319" ht="15.85" customHeight="1"/>
    <row r="320" ht="15.85" customHeight="1"/>
    <row r="321" ht="15.85" customHeight="1"/>
    <row r="322" ht="15.85" customHeight="1"/>
    <row r="323" ht="15.85" customHeight="1"/>
    <row r="324" ht="15.85" customHeight="1"/>
    <row r="325" ht="15.85" customHeight="1"/>
    <row r="326" ht="15.85" customHeight="1"/>
    <row r="327" ht="15.85" customHeight="1"/>
    <row r="328" ht="15.85" customHeight="1"/>
    <row r="329" ht="15.85" customHeight="1"/>
    <row r="330" ht="15.85" customHeight="1"/>
    <row r="331" ht="15.85" customHeight="1"/>
    <row r="332" ht="15.85" customHeight="1"/>
    <row r="333" ht="15.85" customHeight="1"/>
    <row r="334" ht="15.85" customHeight="1"/>
    <row r="335" ht="15.85" customHeight="1"/>
    <row r="336" ht="15.85" customHeight="1"/>
    <row r="337" ht="15.85" customHeight="1"/>
    <row r="338" ht="15.85" customHeight="1"/>
    <row r="339" ht="15.85" customHeight="1"/>
    <row r="340" ht="15.85" customHeight="1"/>
    <row r="341" ht="15.85" customHeight="1"/>
    <row r="342" ht="15.85" customHeight="1"/>
    <row r="343" ht="15.85" customHeight="1"/>
    <row r="344" ht="15.85" customHeight="1"/>
    <row r="345" ht="15.85" customHeight="1"/>
    <row r="346" ht="15.85" customHeight="1"/>
    <row r="347" ht="15.85" customHeight="1"/>
    <row r="348" ht="15.85" customHeight="1"/>
    <row r="349" ht="15.85" customHeight="1"/>
    <row r="350" ht="15.85" customHeight="1"/>
    <row r="351" ht="15.85" customHeight="1"/>
    <row r="352" ht="15.85" customHeight="1"/>
    <row r="353" ht="15.85" customHeight="1"/>
    <row r="354" ht="15.85" customHeight="1"/>
    <row r="355" ht="15.85" customHeight="1"/>
    <row r="356" ht="15.85" customHeight="1"/>
    <row r="357" ht="15.85" customHeight="1"/>
    <row r="358" ht="15.85" customHeight="1"/>
    <row r="359" ht="15.85" customHeight="1"/>
    <row r="360" ht="15.85" customHeight="1"/>
    <row r="361" ht="15.85" customHeight="1"/>
    <row r="362" ht="15.85" customHeight="1"/>
    <row r="363" ht="15.85" customHeight="1"/>
    <row r="364" ht="15.85" customHeight="1"/>
    <row r="365" ht="15.85" customHeight="1"/>
    <row r="366" ht="15.85" customHeight="1"/>
    <row r="367" ht="15.85" customHeight="1"/>
    <row r="368" ht="15.85" customHeight="1"/>
    <row r="369" ht="15.85" customHeight="1"/>
    <row r="370" ht="15.85" customHeight="1"/>
    <row r="371" ht="15.85" customHeight="1"/>
    <row r="372" ht="15.85" customHeight="1"/>
    <row r="373" ht="15.85" customHeight="1"/>
    <row r="374" ht="15.85" customHeight="1"/>
    <row r="375" ht="15.85" customHeight="1"/>
    <row r="376" ht="15.85" customHeight="1"/>
    <row r="377" ht="15.85" customHeight="1"/>
    <row r="378" ht="15.85" customHeight="1"/>
    <row r="379" ht="15.85" customHeight="1"/>
    <row r="380" ht="15.85" customHeight="1"/>
    <row r="381" ht="15.85" customHeight="1"/>
    <row r="382" ht="15.85" customHeight="1"/>
    <row r="383" ht="15.85" customHeight="1"/>
    <row r="384" ht="15.85" customHeight="1"/>
    <row r="385" ht="15.85" customHeight="1"/>
    <row r="386" ht="15.85" customHeight="1"/>
    <row r="387" ht="15.85" customHeight="1"/>
    <row r="388" ht="15.85" customHeight="1"/>
    <row r="389" ht="15.85" customHeight="1"/>
    <row r="390" ht="15.85" customHeight="1"/>
    <row r="391" ht="15.85" customHeight="1"/>
    <row r="392" ht="15.85" customHeight="1"/>
    <row r="393" ht="15.85" customHeight="1"/>
    <row r="394" ht="15.85" customHeight="1"/>
    <row r="395" ht="15.85" customHeight="1"/>
    <row r="396" ht="15.85" customHeight="1"/>
    <row r="397" ht="15.85" customHeight="1"/>
    <row r="398" ht="15.85" customHeight="1"/>
    <row r="399" ht="15.85" customHeight="1"/>
    <row r="400" ht="15.85" customHeight="1"/>
    <row r="401" ht="15.85" customHeight="1"/>
    <row r="402" ht="15.85" customHeight="1"/>
    <row r="403" ht="15.85" customHeight="1"/>
    <row r="404" ht="15.85" customHeight="1"/>
    <row r="405" ht="15.85" customHeight="1"/>
    <row r="406" ht="15.85" customHeight="1"/>
    <row r="407" ht="15.85" customHeight="1"/>
    <row r="408" ht="15.85" customHeight="1"/>
    <row r="409" ht="15.85" customHeight="1"/>
    <row r="410" ht="15.85" customHeight="1"/>
    <row r="411" ht="15.85" customHeight="1"/>
    <row r="412" ht="15.85" customHeight="1"/>
    <row r="413" ht="15.85" customHeight="1"/>
    <row r="414" ht="15.85" customHeight="1"/>
    <row r="415" ht="15.85" customHeight="1"/>
    <row r="416" ht="15.85" customHeight="1"/>
    <row r="417" ht="15.85" customHeight="1"/>
    <row r="418" ht="15.85" customHeight="1"/>
    <row r="419" ht="15.85" customHeight="1"/>
    <row r="420" ht="15.85" customHeight="1"/>
    <row r="421" ht="15.85" customHeight="1"/>
    <row r="422" ht="15.85" customHeight="1"/>
    <row r="423" ht="15.85" customHeight="1"/>
    <row r="424" ht="15.85" customHeight="1"/>
    <row r="425" ht="15.85" customHeight="1"/>
    <row r="426" ht="15.85" customHeight="1"/>
    <row r="427" ht="15.85" customHeight="1"/>
    <row r="428" ht="15.85" customHeight="1"/>
    <row r="429" ht="15.85" customHeight="1"/>
    <row r="430" ht="15.85" customHeight="1"/>
    <row r="431" ht="15.85" customHeight="1"/>
    <row r="432" ht="15.85" customHeight="1"/>
    <row r="433" ht="15.85" customHeight="1"/>
    <row r="434" ht="15.85" customHeight="1"/>
    <row r="435" ht="15.85" customHeight="1"/>
    <row r="436" ht="15.85" customHeight="1"/>
    <row r="437" ht="15.85" customHeight="1"/>
    <row r="438" ht="15.85" customHeight="1"/>
    <row r="439" ht="15.85" customHeight="1"/>
    <row r="440" ht="15.85" customHeight="1"/>
    <row r="441" ht="15.85" customHeight="1"/>
    <row r="442" ht="15.85" customHeight="1"/>
    <row r="443" ht="15.85" customHeight="1"/>
    <row r="444" ht="15.85" customHeight="1"/>
    <row r="445" ht="15.85" customHeight="1"/>
    <row r="446" ht="15.85" customHeight="1"/>
    <row r="447" ht="15.85" customHeight="1"/>
    <row r="448" ht="15.85" customHeight="1"/>
    <row r="449" ht="15.85" customHeight="1"/>
    <row r="450" ht="15.85" customHeight="1"/>
    <row r="451" ht="15.85" customHeight="1"/>
    <row r="452" ht="15.85" customHeight="1"/>
    <row r="453" ht="15.85" customHeight="1"/>
    <row r="454" ht="15.85" customHeight="1"/>
    <row r="455" ht="15.85" customHeight="1"/>
    <row r="456" ht="15.85" customHeight="1"/>
    <row r="457" ht="15.85" customHeight="1"/>
    <row r="458" ht="15.85" customHeight="1"/>
    <row r="459" ht="15.85" customHeight="1"/>
    <row r="460" ht="15.85" customHeight="1"/>
    <row r="461" ht="15.85" customHeight="1"/>
    <row r="462" ht="15.85" customHeight="1"/>
    <row r="463" ht="15.85" customHeight="1"/>
    <row r="464" ht="15.85" customHeight="1"/>
    <row r="465" ht="15.85" customHeight="1"/>
    <row r="466" ht="15.85" customHeight="1"/>
    <row r="467" ht="15.85" customHeight="1"/>
    <row r="468" ht="15.85" customHeight="1"/>
    <row r="469" ht="15.85" customHeight="1"/>
    <row r="470" ht="15.85" customHeight="1"/>
    <row r="471" ht="15.85" customHeight="1"/>
    <row r="472" ht="15.85" customHeight="1"/>
    <row r="473" ht="15.85" customHeight="1"/>
    <row r="474" ht="15.85" customHeight="1"/>
    <row r="475" ht="15.85" customHeight="1"/>
    <row r="476" ht="15.85" customHeight="1"/>
    <row r="477" ht="15.85" customHeight="1"/>
    <row r="478" ht="15.85" customHeight="1"/>
    <row r="479" ht="15.85" customHeight="1"/>
    <row r="480" ht="15.85" customHeight="1"/>
    <row r="481" ht="15.85" customHeight="1"/>
    <row r="482" ht="15.85" customHeight="1"/>
    <row r="483" ht="15.85" customHeight="1"/>
    <row r="484" ht="15.85" customHeight="1"/>
    <row r="485" ht="15.85" customHeight="1"/>
    <row r="486" ht="15.85" customHeight="1"/>
    <row r="487" ht="15.85" customHeight="1"/>
    <row r="488" ht="15.85" customHeight="1"/>
    <row r="489" ht="15.85" customHeight="1"/>
    <row r="490" ht="15.85" customHeight="1"/>
    <row r="491" ht="15.85" customHeight="1"/>
    <row r="492" ht="15.85" customHeight="1"/>
    <row r="493" ht="15.85" customHeight="1"/>
    <row r="494" ht="15.85" customHeight="1"/>
    <row r="495" ht="15.85" customHeight="1"/>
    <row r="496" ht="15.85" customHeight="1"/>
    <row r="497" ht="15.85" customHeight="1"/>
    <row r="498" ht="15.85" customHeight="1"/>
    <row r="499" ht="15.85" customHeight="1"/>
    <row r="500" ht="15.85" customHeight="1"/>
    <row r="501" ht="15.85" customHeight="1"/>
    <row r="502" ht="15.85" customHeight="1"/>
    <row r="503" ht="15.85" customHeight="1"/>
    <row r="504" ht="15.85" customHeight="1"/>
    <row r="505" ht="15.85" customHeight="1"/>
    <row r="506" ht="15.85" customHeight="1"/>
    <row r="507" ht="15.85" customHeight="1"/>
    <row r="508" ht="15.85" customHeight="1"/>
    <row r="509" ht="15.85" customHeight="1"/>
    <row r="510" ht="15.85" customHeight="1"/>
    <row r="511" ht="15.85" customHeight="1"/>
    <row r="512" ht="15.85" customHeight="1"/>
    <row r="513" ht="15.85" customHeight="1"/>
    <row r="514" ht="15.85" customHeight="1"/>
    <row r="515" ht="15.85" customHeight="1"/>
    <row r="516" ht="15.85" customHeight="1"/>
    <row r="517" ht="15.85" customHeight="1"/>
    <row r="518" ht="15.85" customHeight="1"/>
    <row r="519" ht="15.85" customHeight="1"/>
    <row r="520" ht="15.85" customHeight="1"/>
    <row r="521" ht="15.85" customHeight="1"/>
    <row r="522" ht="15.85" customHeight="1"/>
    <row r="523" ht="15.85" customHeight="1"/>
    <row r="524" ht="15.85" customHeight="1"/>
    <row r="525" ht="15.85" customHeight="1"/>
    <row r="526" ht="15.85" customHeight="1"/>
    <row r="527" ht="15.85" customHeight="1"/>
    <row r="528" ht="15.85" customHeight="1"/>
    <row r="529" ht="15.85" customHeight="1"/>
    <row r="530" ht="15.85" customHeight="1"/>
    <row r="531" ht="15.85" customHeight="1"/>
    <row r="532" ht="15.85" customHeight="1"/>
    <row r="533" ht="15.85" customHeight="1"/>
    <row r="534" ht="15.85" customHeight="1"/>
    <row r="535" ht="15.85" customHeight="1"/>
    <row r="536" ht="15.85" customHeight="1"/>
    <row r="537" ht="15.85" customHeight="1"/>
    <row r="538" ht="15.85" customHeight="1"/>
    <row r="539" ht="15.85" customHeight="1"/>
    <row r="540" ht="15.85" customHeight="1"/>
    <row r="541" ht="15.85" customHeight="1"/>
    <row r="542" ht="15.85" customHeight="1"/>
    <row r="543" ht="15.85" customHeight="1"/>
    <row r="544" ht="15.85" customHeight="1"/>
    <row r="545" ht="15.85" customHeight="1"/>
    <row r="546" ht="15.85" customHeight="1"/>
    <row r="547" ht="15.85" customHeight="1"/>
    <row r="548" ht="15.85" customHeight="1"/>
    <row r="549" ht="15.85" customHeight="1"/>
    <row r="550" ht="15.85" customHeight="1"/>
    <row r="551" ht="15.85" customHeight="1"/>
    <row r="552" ht="15.85" customHeight="1"/>
    <row r="553" ht="15.85" customHeight="1"/>
    <row r="554" ht="15.85" customHeight="1"/>
    <row r="555" ht="15.85" customHeight="1"/>
    <row r="556" ht="15.85" customHeight="1"/>
    <row r="557" ht="15.85" customHeight="1"/>
    <row r="558" ht="15.85" customHeight="1"/>
    <row r="559" ht="15.85" customHeight="1"/>
    <row r="560" ht="15.85" customHeight="1"/>
    <row r="561" ht="15.85" customHeight="1"/>
    <row r="562" ht="15.85" customHeight="1"/>
    <row r="563" ht="15.85" customHeight="1"/>
    <row r="564" ht="15.85" customHeight="1"/>
    <row r="565" ht="15.85" customHeight="1"/>
    <row r="566" ht="15.85" customHeight="1"/>
    <row r="567" ht="15.85" customHeight="1"/>
    <row r="568" ht="15.85" customHeight="1"/>
    <row r="569" ht="15.85" customHeight="1"/>
    <row r="570" ht="15.85" customHeight="1"/>
    <row r="571" ht="15.85" customHeight="1"/>
    <row r="572" ht="15.85" customHeight="1"/>
    <row r="573" ht="15.85" customHeight="1"/>
    <row r="574" ht="15.85" customHeight="1"/>
    <row r="575" ht="15.85" customHeight="1"/>
    <row r="576" ht="15.85" customHeight="1"/>
    <row r="577" ht="15.85" customHeight="1"/>
    <row r="578" ht="15.85" customHeight="1"/>
    <row r="579" ht="15.85" customHeight="1"/>
    <row r="580" ht="15.85" customHeight="1"/>
    <row r="581" ht="15.85" customHeight="1"/>
    <row r="582" ht="15.85" customHeight="1"/>
    <row r="583" ht="15.85" customHeight="1"/>
    <row r="584" ht="15.85" customHeight="1"/>
    <row r="585" ht="15.85" customHeight="1"/>
    <row r="586" ht="15.85" customHeight="1"/>
    <row r="587" ht="15.85" customHeight="1"/>
    <row r="588" ht="15.85" customHeight="1"/>
    <row r="589" ht="15.85" customHeight="1"/>
    <row r="590" ht="15.85" customHeight="1"/>
    <row r="591" ht="15.85" customHeight="1"/>
    <row r="592" ht="15.85" customHeight="1"/>
    <row r="593" ht="15.85" customHeight="1"/>
    <row r="594" ht="15.85" customHeight="1"/>
    <row r="595" ht="15.85" customHeight="1"/>
    <row r="596" ht="15.85" customHeight="1"/>
    <row r="597" ht="15.85" customHeight="1"/>
    <row r="598" ht="15.85" customHeight="1"/>
    <row r="599" ht="15.85" customHeight="1"/>
    <row r="600" ht="15.85" customHeight="1"/>
    <row r="601" ht="15.85" customHeight="1"/>
    <row r="602" ht="15.85" customHeight="1"/>
    <row r="603" ht="15.85" customHeight="1"/>
    <row r="604" ht="15.85" customHeight="1"/>
    <row r="605" ht="15.85" customHeight="1"/>
    <row r="606" ht="15.85" customHeight="1"/>
    <row r="607" ht="15.85" customHeight="1"/>
    <row r="608" ht="15.85" customHeight="1"/>
    <row r="609" ht="15.85" customHeight="1"/>
    <row r="610" ht="15.85" customHeight="1"/>
    <row r="611" ht="15.85" customHeight="1"/>
    <row r="612" ht="15.85" customHeight="1"/>
    <row r="613" ht="15.85" customHeight="1"/>
    <row r="614" ht="15.85" customHeight="1"/>
    <row r="615" ht="15.85" customHeight="1"/>
    <row r="616" ht="15.85" customHeight="1"/>
    <row r="617" ht="15.85" customHeight="1"/>
    <row r="618" ht="15.85" customHeight="1"/>
    <row r="619" ht="15.85" customHeight="1"/>
    <row r="620" ht="15.85" customHeight="1"/>
    <row r="621" ht="15.85" customHeight="1"/>
    <row r="622" ht="15.85" customHeight="1"/>
    <row r="623" ht="15.85" customHeight="1"/>
    <row r="624" ht="15.85" customHeight="1"/>
    <row r="625" ht="15.85" customHeight="1"/>
    <row r="626" ht="15.85" customHeight="1"/>
    <row r="627" ht="15.85" customHeight="1"/>
    <row r="628" ht="15.85" customHeight="1"/>
    <row r="629" ht="15.85" customHeight="1"/>
    <row r="630" ht="15.85" customHeight="1"/>
    <row r="631" ht="15.85" customHeight="1"/>
    <row r="632" ht="15.85" customHeight="1"/>
    <row r="633" ht="15.85" customHeight="1"/>
    <row r="634" ht="15.85" customHeight="1"/>
    <row r="635" ht="15.85" customHeight="1"/>
    <row r="636" ht="15.85" customHeight="1"/>
    <row r="637" ht="15.85" customHeight="1"/>
    <row r="638" ht="15.85" customHeight="1"/>
    <row r="639" ht="15.85" customHeight="1"/>
    <row r="640" ht="15.85" customHeight="1"/>
    <row r="641" ht="15.85" customHeight="1"/>
    <row r="642" ht="15.85" customHeight="1"/>
    <row r="643" ht="15.85" customHeight="1"/>
    <row r="644" ht="15.85" customHeight="1"/>
    <row r="645" ht="15.85" customHeight="1"/>
    <row r="646" ht="15.85" customHeight="1"/>
    <row r="647" ht="15.85" customHeight="1"/>
    <row r="648" ht="15.85" customHeight="1"/>
    <row r="649" ht="15.85" customHeight="1"/>
    <row r="650" ht="15.85" customHeight="1"/>
    <row r="651" ht="15.85" customHeight="1"/>
    <row r="652" ht="15.85" customHeight="1"/>
    <row r="653" ht="15.85" customHeight="1"/>
    <row r="654" ht="15.85" customHeight="1"/>
    <row r="655" ht="15.85" customHeight="1"/>
    <row r="656" ht="15.85" customHeight="1"/>
    <row r="657" ht="15.85" customHeight="1"/>
    <row r="658" ht="15.85" customHeight="1"/>
    <row r="659" ht="15.85" customHeight="1"/>
    <row r="660" ht="15.85" customHeight="1"/>
    <row r="661" ht="15.85" customHeight="1"/>
    <row r="662" ht="15.85" customHeight="1"/>
    <row r="663" ht="15.85" customHeight="1"/>
    <row r="664" ht="15.85" customHeight="1"/>
    <row r="665" ht="15.85" customHeight="1"/>
    <row r="666" ht="15.85" customHeight="1"/>
    <row r="667" ht="15.85" customHeight="1"/>
    <row r="668" ht="15.85" customHeight="1"/>
    <row r="669" ht="15.85" customHeight="1"/>
    <row r="670" ht="15.85" customHeight="1"/>
    <row r="671" ht="15.85" customHeight="1"/>
    <row r="672" ht="15.85" customHeight="1"/>
    <row r="673" ht="15.85" customHeight="1"/>
    <row r="674" ht="15.85" customHeight="1"/>
    <row r="675" ht="15.85" customHeight="1"/>
    <row r="676" ht="15.85" customHeight="1"/>
    <row r="677" ht="15.85" customHeight="1"/>
    <row r="678" ht="15.85" customHeight="1"/>
    <row r="679" ht="15.85" customHeight="1"/>
    <row r="680" ht="15.85" customHeight="1"/>
    <row r="681" ht="15.85" customHeight="1"/>
    <row r="682" ht="15.85" customHeight="1"/>
    <row r="683" ht="15.85" customHeight="1"/>
    <row r="684" ht="15.85" customHeight="1"/>
    <row r="685" ht="15.85" customHeight="1"/>
    <row r="686" ht="15.85" customHeight="1"/>
    <row r="687" ht="15.85" customHeight="1"/>
    <row r="688" ht="15.85" customHeight="1"/>
    <row r="689" ht="15.85" customHeight="1"/>
    <row r="690" ht="15.85" customHeight="1"/>
    <row r="691" ht="15.85" customHeight="1"/>
    <row r="692" ht="15.85" customHeight="1"/>
    <row r="693" ht="15.85" customHeight="1"/>
    <row r="694" ht="15.85" customHeight="1"/>
    <row r="695" ht="15.85" customHeight="1"/>
    <row r="696" ht="15.85" customHeight="1"/>
    <row r="697" ht="15.85" customHeight="1"/>
    <row r="698" ht="15.85" customHeight="1"/>
    <row r="699" ht="15.85" customHeight="1"/>
    <row r="700" ht="15.85" customHeight="1"/>
    <row r="701" ht="15.85" customHeight="1"/>
    <row r="702" ht="15.85" customHeight="1"/>
    <row r="703" ht="15.85" customHeight="1"/>
    <row r="704" ht="15.85" customHeight="1"/>
    <row r="705" ht="15.85" customHeight="1"/>
    <row r="706" ht="15.85" customHeight="1"/>
    <row r="707" ht="15.85" customHeight="1"/>
    <row r="708" ht="15.85" customHeight="1"/>
    <row r="709" ht="15.85" customHeight="1"/>
    <row r="710" ht="15.85" customHeight="1"/>
    <row r="711" ht="15.85" customHeight="1"/>
    <row r="712" ht="15.85" customHeight="1"/>
    <row r="713" ht="15.85" customHeight="1"/>
    <row r="714" ht="15.85" customHeight="1"/>
    <row r="715" ht="15.85" customHeight="1"/>
    <row r="716" ht="15.85" customHeight="1"/>
    <row r="717" ht="15.85" customHeight="1"/>
    <row r="718" ht="15.85" customHeight="1"/>
    <row r="719" ht="15.85" customHeight="1"/>
    <row r="720" ht="15.85" customHeight="1"/>
    <row r="721" ht="15.85" customHeight="1"/>
    <row r="722" ht="15.85" customHeight="1"/>
    <row r="723" ht="15.85" customHeight="1"/>
    <row r="724" ht="15.85" customHeight="1"/>
    <row r="725" ht="15.85" customHeight="1"/>
    <row r="726" ht="15.85" customHeight="1"/>
    <row r="727" ht="15.85" customHeight="1"/>
    <row r="728" ht="15.85" customHeight="1"/>
    <row r="729" ht="15.85" customHeight="1"/>
    <row r="730" ht="15.85" customHeight="1"/>
    <row r="731" ht="15.85" customHeight="1"/>
    <row r="732" ht="15.85" customHeight="1"/>
    <row r="733" ht="15.85" customHeight="1"/>
    <row r="734" ht="15.85" customHeight="1"/>
    <row r="735" ht="15.85" customHeight="1"/>
    <row r="736" ht="15.85" customHeight="1"/>
    <row r="737" ht="15.85" customHeight="1"/>
    <row r="738" ht="15.85" customHeight="1"/>
    <row r="739" ht="15.85" customHeight="1"/>
    <row r="740" ht="15.85" customHeight="1"/>
    <row r="741" ht="15.85" customHeight="1"/>
    <row r="742" ht="15.85" customHeight="1"/>
    <row r="743" ht="15.85" customHeight="1"/>
    <row r="744" ht="15.85" customHeight="1"/>
    <row r="745" ht="15.85" customHeight="1"/>
    <row r="746" ht="15.85" customHeight="1"/>
    <row r="747" ht="15.85" customHeight="1"/>
    <row r="748" ht="15.85" customHeight="1"/>
    <row r="749" ht="15.85" customHeight="1"/>
    <row r="750" ht="15.85" customHeight="1"/>
    <row r="751" ht="15.85" customHeight="1"/>
    <row r="752" ht="15.85" customHeight="1"/>
    <row r="753" ht="15.85" customHeight="1"/>
    <row r="754" ht="15.85" customHeight="1"/>
    <row r="755" ht="15.85" customHeight="1"/>
    <row r="756" ht="15.85" customHeight="1"/>
    <row r="757" ht="15.85" customHeight="1"/>
    <row r="758" ht="15.85" customHeight="1"/>
    <row r="759" ht="15.85" customHeight="1"/>
    <row r="760" ht="15.85" customHeight="1"/>
    <row r="761" ht="15.85" customHeight="1"/>
    <row r="762" ht="15.85" customHeight="1"/>
    <row r="763" ht="15.85" customHeight="1"/>
    <row r="764" ht="15.85" customHeight="1"/>
    <row r="765" ht="15.85" customHeight="1"/>
    <row r="766" ht="15.85" customHeight="1"/>
    <row r="767" ht="15.85" customHeight="1"/>
    <row r="768" ht="15.85" customHeight="1"/>
    <row r="769" ht="15.85" customHeight="1"/>
    <row r="770" ht="15.85" customHeight="1"/>
    <row r="771" ht="15.85" customHeight="1"/>
    <row r="772" ht="15.85" customHeight="1"/>
    <row r="773" ht="15.85" customHeight="1"/>
    <row r="774" ht="15.85" customHeight="1"/>
    <row r="775" ht="15.85" customHeight="1"/>
    <row r="776" ht="15.85" customHeight="1"/>
    <row r="777" ht="15.85" customHeight="1"/>
    <row r="778" ht="15.85" customHeight="1"/>
    <row r="779" ht="15.85" customHeight="1"/>
    <row r="780" ht="15.85" customHeight="1"/>
    <row r="781" ht="15.85" customHeight="1"/>
    <row r="782" ht="15.85" customHeight="1"/>
    <row r="783" ht="15.85" customHeight="1"/>
    <row r="784" ht="15.85" customHeight="1"/>
    <row r="785" ht="15.85" customHeight="1"/>
    <row r="786" ht="15.85" customHeight="1"/>
    <row r="787" ht="15.85" customHeight="1"/>
    <row r="788" ht="15.85" customHeight="1"/>
    <row r="789" ht="15.85" customHeight="1"/>
    <row r="790" ht="15.85" customHeight="1"/>
    <row r="791" ht="15.85" customHeight="1"/>
    <row r="792" ht="15.85" customHeight="1"/>
    <row r="793" ht="15.85" customHeight="1"/>
    <row r="794" ht="15.85" customHeight="1"/>
    <row r="795" ht="15.85" customHeight="1"/>
    <row r="796" ht="15.85" customHeight="1"/>
    <row r="797" ht="15.85" customHeight="1"/>
    <row r="798" ht="15.85" customHeight="1"/>
    <row r="799" ht="15.85" customHeight="1"/>
    <row r="800" ht="15.85" customHeight="1"/>
    <row r="801" ht="15.85" customHeight="1"/>
    <row r="802" ht="15.85" customHeight="1"/>
    <row r="803" ht="15.85" customHeight="1"/>
    <row r="804" ht="15.85" customHeight="1"/>
    <row r="805" ht="15.85" customHeight="1"/>
    <row r="806" ht="15.85" customHeight="1"/>
    <row r="807" ht="15.85" customHeight="1"/>
    <row r="808" ht="15.85" customHeight="1"/>
    <row r="809" ht="15.85" customHeight="1"/>
    <row r="810" ht="15.85" customHeight="1"/>
    <row r="811" ht="15.85" customHeight="1"/>
    <row r="812" ht="15.85" customHeight="1"/>
    <row r="813" ht="15.85" customHeight="1"/>
    <row r="814" ht="15.85" customHeight="1"/>
    <row r="815" ht="15.85" customHeight="1"/>
    <row r="816" ht="15.85" customHeight="1"/>
    <row r="817" ht="15.85" customHeight="1"/>
    <row r="818" ht="15.85" customHeight="1"/>
    <row r="819" ht="15.85" customHeight="1"/>
    <row r="820" ht="15.85" customHeight="1"/>
    <row r="821" ht="15.85" customHeight="1"/>
    <row r="822" ht="15.85" customHeight="1"/>
    <row r="823" ht="15.85" customHeight="1"/>
    <row r="824" ht="15.85" customHeight="1"/>
    <row r="825" ht="15.85" customHeight="1"/>
    <row r="826" ht="15.85" customHeight="1"/>
    <row r="827" ht="15.85" customHeight="1"/>
    <row r="828" ht="15.85" customHeight="1"/>
    <row r="829" ht="15.85" customHeight="1"/>
    <row r="830" ht="15.85" customHeight="1"/>
    <row r="831" ht="15.85" customHeight="1"/>
    <row r="832" ht="15.85" customHeight="1"/>
    <row r="833" ht="15.85" customHeight="1"/>
    <row r="834" ht="15.85" customHeight="1"/>
    <row r="835" ht="15.85" customHeight="1"/>
    <row r="836" ht="15.85" customHeight="1"/>
    <row r="837" ht="15.85" customHeight="1"/>
    <row r="838" ht="15.85" customHeight="1"/>
    <row r="839" ht="15.85" customHeight="1"/>
    <row r="840" ht="15.85" customHeight="1"/>
    <row r="841" ht="15.85" customHeight="1"/>
    <row r="842" ht="15.85" customHeight="1"/>
    <row r="843" ht="15.85" customHeight="1"/>
    <row r="844" ht="15.85" customHeight="1"/>
    <row r="845" ht="15.85" customHeight="1"/>
    <row r="846" ht="15.85" customHeight="1"/>
    <row r="847" ht="15.85" customHeight="1"/>
    <row r="848" ht="15.85" customHeight="1"/>
    <row r="849" ht="15.85" customHeight="1"/>
    <row r="850" ht="15.85" customHeight="1"/>
    <row r="851" ht="15.85" customHeight="1"/>
    <row r="852" ht="15.85" customHeight="1"/>
    <row r="853" ht="15.85" customHeight="1"/>
    <row r="854" ht="15.85" customHeight="1"/>
    <row r="855" ht="15.85" customHeight="1"/>
    <row r="856" ht="15.85" customHeight="1"/>
    <row r="857" ht="15.85" customHeight="1"/>
    <row r="858" ht="15.85" customHeight="1"/>
    <row r="859" ht="15.85" customHeight="1"/>
    <row r="860" ht="15.85" customHeight="1"/>
    <row r="861" ht="15.85" customHeight="1"/>
    <row r="862" ht="15.85" customHeight="1"/>
    <row r="863" ht="15.85" customHeight="1"/>
    <row r="864" ht="15.85" customHeight="1"/>
    <row r="865" ht="15.85" customHeight="1"/>
    <row r="866" ht="15.85" customHeight="1"/>
    <row r="867" ht="15.85" customHeight="1"/>
    <row r="868" ht="15.85" customHeight="1"/>
    <row r="869" ht="15.85" customHeight="1"/>
    <row r="870" ht="15.85" customHeight="1"/>
    <row r="871" ht="15.85" customHeight="1"/>
    <row r="872" ht="15.85" customHeight="1"/>
    <row r="873" ht="15.85" customHeight="1"/>
    <row r="874" ht="15.85" customHeight="1"/>
    <row r="875" ht="15.85" customHeight="1"/>
    <row r="876" ht="15.85" customHeight="1"/>
    <row r="877" ht="15.85" customHeight="1"/>
    <row r="878" ht="15.85" customHeight="1"/>
    <row r="879" ht="15.85" customHeight="1"/>
    <row r="880" ht="15.85" customHeight="1"/>
    <row r="881" ht="15.85" customHeight="1"/>
    <row r="882" ht="15.85" customHeight="1"/>
    <row r="883" ht="15.85" customHeight="1"/>
    <row r="884" ht="15.85" customHeight="1"/>
    <row r="885" ht="15.85" customHeight="1"/>
    <row r="886" ht="15.85" customHeight="1"/>
    <row r="887" ht="15.85" customHeight="1"/>
    <row r="888" ht="15.85" customHeight="1"/>
    <row r="889" ht="15.85" customHeight="1"/>
    <row r="890" ht="15.85" customHeight="1"/>
    <row r="891" ht="15.85" customHeight="1"/>
    <row r="892" ht="15.85" customHeight="1"/>
    <row r="893" ht="15.85" customHeight="1"/>
    <row r="894" ht="15.85" customHeight="1"/>
    <row r="895" ht="15.85" customHeight="1"/>
    <row r="896" ht="15.85" customHeight="1"/>
    <row r="897" ht="15.85" customHeight="1"/>
    <row r="898" ht="15.85" customHeight="1"/>
    <row r="899" ht="15.85" customHeight="1"/>
    <row r="900" ht="15.85" customHeight="1"/>
    <row r="901" ht="15.85" customHeight="1"/>
    <row r="902" ht="15.85" customHeight="1"/>
    <row r="903" ht="15.85" customHeight="1"/>
    <row r="904" ht="15.85" customHeight="1"/>
    <row r="905" ht="15.85" customHeight="1"/>
    <row r="906" ht="15.85" customHeight="1"/>
    <row r="907" ht="15.85" customHeight="1"/>
    <row r="908" ht="15.85" customHeight="1"/>
    <row r="909" ht="15.85" customHeight="1"/>
    <row r="910" ht="15.85" customHeight="1"/>
    <row r="911" ht="15.85" customHeight="1"/>
    <row r="912" ht="15.85" customHeight="1"/>
    <row r="913" ht="15.85" customHeight="1"/>
    <row r="914" ht="15.85" customHeight="1"/>
    <row r="915" ht="15.85" customHeight="1"/>
    <row r="916" ht="15.85" customHeight="1"/>
    <row r="917" ht="15.85" customHeight="1"/>
    <row r="918" ht="15.85" customHeight="1"/>
    <row r="919" ht="15.85" customHeight="1"/>
    <row r="920" ht="15.85" customHeight="1"/>
    <row r="921" ht="15.85" customHeight="1"/>
    <row r="922" ht="15.85" customHeight="1"/>
    <row r="923" ht="15.85" customHeight="1"/>
    <row r="924" ht="15.85" customHeight="1"/>
    <row r="925" ht="15.85" customHeight="1"/>
    <row r="926" ht="15.85" customHeight="1"/>
    <row r="927" ht="15.85" customHeight="1"/>
    <row r="928" ht="15.85" customHeight="1"/>
    <row r="929" ht="15.85" customHeight="1"/>
    <row r="930" ht="15.85" customHeight="1"/>
    <row r="931" ht="15.85" customHeight="1"/>
    <row r="932" ht="15.85" customHeight="1"/>
    <row r="933" ht="15.85" customHeight="1"/>
    <row r="934" ht="15.85" customHeight="1"/>
    <row r="935" ht="15.85" customHeight="1"/>
    <row r="936" ht="15.85" customHeight="1"/>
    <row r="937" ht="15.85" customHeight="1"/>
    <row r="938" ht="15.85" customHeight="1"/>
    <row r="939" ht="15.85" customHeight="1"/>
    <row r="940" ht="15.85" customHeight="1"/>
    <row r="941" ht="15.85" customHeight="1"/>
    <row r="942" ht="15.85" customHeight="1"/>
    <row r="943" ht="15.85" customHeight="1"/>
    <row r="944" ht="15.85" customHeight="1"/>
    <row r="945" ht="15.85" customHeight="1"/>
    <row r="946" ht="15.85" customHeight="1"/>
    <row r="947" ht="15.85" customHeight="1"/>
    <row r="948" ht="15.85" customHeight="1"/>
    <row r="949" ht="15.85" customHeight="1"/>
    <row r="950" ht="15.85" customHeight="1"/>
    <row r="951" ht="15.85" customHeight="1"/>
    <row r="952" ht="15.85" customHeight="1"/>
    <row r="953" ht="15.85" customHeight="1"/>
    <row r="954" ht="15.85" customHeight="1"/>
    <row r="955" ht="15.85" customHeight="1"/>
    <row r="956" ht="15.85" customHeight="1"/>
    <row r="957" ht="15.85" customHeight="1"/>
    <row r="958" ht="15.85" customHeight="1"/>
    <row r="959" ht="15.85" customHeight="1"/>
    <row r="960" ht="15.85" customHeight="1"/>
    <row r="961" ht="15.85" customHeight="1"/>
    <row r="962" ht="15.85" customHeight="1"/>
    <row r="963" ht="15.85" customHeight="1"/>
    <row r="964" ht="15.85" customHeight="1"/>
    <row r="965" ht="15.85" customHeight="1"/>
    <row r="966" ht="15.85" customHeight="1"/>
    <row r="967" ht="15.85" customHeight="1"/>
    <row r="968" ht="15.85" customHeight="1"/>
    <row r="969" ht="15.85" customHeight="1"/>
    <row r="970" ht="15.85" customHeight="1"/>
    <row r="971" ht="15.85" customHeight="1"/>
    <row r="972" ht="15.85" customHeight="1"/>
    <row r="973" ht="15.85" customHeight="1"/>
    <row r="974" ht="15.85" customHeight="1"/>
    <row r="975" ht="15.85" customHeight="1"/>
    <row r="976" ht="15.85" customHeight="1"/>
    <row r="977" ht="15.85" customHeight="1"/>
    <row r="978" ht="15.85" customHeight="1"/>
    <row r="979" ht="15.85" customHeight="1"/>
    <row r="980" ht="15.85" customHeight="1"/>
    <row r="981" ht="15.85" customHeight="1"/>
    <row r="982" ht="15.85" customHeight="1"/>
    <row r="983" ht="15.85" customHeight="1"/>
    <row r="984" ht="15.85" customHeight="1"/>
    <row r="985" ht="15.85" customHeight="1"/>
    <row r="986" ht="15.85" customHeight="1"/>
    <row r="987" ht="15.85" customHeight="1"/>
    <row r="988" ht="15.85" customHeight="1"/>
    <row r="989" ht="15.85" customHeight="1"/>
    <row r="990" ht="15.85" customHeight="1"/>
    <row r="991" ht="15.85" customHeight="1"/>
    <row r="992" ht="15.85" customHeight="1"/>
    <row r="993" ht="15.85" customHeight="1"/>
    <row r="994" ht="15.85" customHeight="1"/>
    <row r="995" ht="15.85" customHeight="1"/>
    <row r="996" ht="15.85" customHeight="1"/>
    <row r="997" ht="15.85" customHeight="1"/>
    <row r="998" ht="15.85" customHeight="1"/>
    <row r="999" ht="15.85" customHeight="1"/>
    <row r="1000" ht="15.85" customHeight="1"/>
  </sheetData>
  <mergeCells count="19">
    <mergeCell ref="B51:E51"/>
    <mergeCell ref="B52:E52"/>
    <mergeCell ref="B21:C21"/>
    <mergeCell ref="B24:C24"/>
    <mergeCell ref="B25:B28"/>
    <mergeCell ref="D25:D28"/>
    <mergeCell ref="B30:B33"/>
    <mergeCell ref="D30:D33"/>
    <mergeCell ref="B39:E39"/>
    <mergeCell ref="B19:C19"/>
    <mergeCell ref="B20:C20"/>
    <mergeCell ref="B44:D44"/>
    <mergeCell ref="B45:E45"/>
    <mergeCell ref="B46:E46"/>
    <mergeCell ref="B13:D13"/>
    <mergeCell ref="B14:D14"/>
    <mergeCell ref="B16:C16"/>
    <mergeCell ref="B17:C17"/>
    <mergeCell ref="B18:C18"/>
  </mergeCells>
  <pageMargins left="0.25" right="0.25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1537A-5962-415F-8758-DA1404AD6B76}">
  <dimension ref="A1"/>
  <sheetViews>
    <sheetView topLeftCell="A2" workbookViewId="0">
      <selection activeCell="B30" sqref="B29:B30"/>
    </sheetView>
  </sheetViews>
  <sheetFormatPr defaultRowHeight="15.05"/>
  <cols>
    <col min="1" max="16384" width="8.88671875" style="71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CB05F-D500-4E16-AB27-F6BD1B43A2AE}">
  <dimension ref="A1"/>
  <sheetViews>
    <sheetView workbookViewId="0">
      <selection activeCell="A13" sqref="A13"/>
    </sheetView>
  </sheetViews>
  <sheetFormatPr defaultRowHeight="15.05"/>
  <cols>
    <col min="1" max="16384" width="8.88671875" style="71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EFB7E-6BA0-45B9-BDD4-0581B1F5DC90}">
  <dimension ref="A1"/>
  <sheetViews>
    <sheetView workbookViewId="0"/>
  </sheetViews>
  <sheetFormatPr defaultRowHeight="15.05"/>
  <cols>
    <col min="1" max="16384" width="8.88671875" style="71"/>
  </cols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2A42A-14D7-4AC1-9A44-23F1E229346D}">
  <dimension ref="A1"/>
  <sheetViews>
    <sheetView workbookViewId="0"/>
  </sheetViews>
  <sheetFormatPr defaultRowHeight="15.05"/>
  <cols>
    <col min="1" max="16384" width="8.88671875" style="71"/>
  </cols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4E68F-A59C-4E62-8836-7C5DC36E8D80}">
  <dimension ref="A1"/>
  <sheetViews>
    <sheetView workbookViewId="0">
      <selection activeCell="D28" sqref="D28"/>
    </sheetView>
  </sheetViews>
  <sheetFormatPr defaultRowHeight="15.05"/>
  <cols>
    <col min="1" max="16384" width="8.88671875" style="71"/>
  </cols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00"/>
  <sheetViews>
    <sheetView workbookViewId="0"/>
  </sheetViews>
  <sheetFormatPr defaultColWidth="14.44140625" defaultRowHeight="15.05" customHeight="1"/>
  <cols>
    <col min="1" max="1" width="22.44140625" customWidth="1"/>
    <col min="2" max="6" width="8.44140625" customWidth="1"/>
  </cols>
  <sheetData>
    <row r="1" spans="1:2" ht="15.05" customHeight="1">
      <c r="B1" s="49">
        <v>0</v>
      </c>
    </row>
    <row r="2" spans="1:2" ht="15.05" customHeight="1">
      <c r="A2" s="50" t="s">
        <v>112</v>
      </c>
      <c r="B2" s="49">
        <v>0.05</v>
      </c>
    </row>
    <row r="3" spans="1:2" ht="15.05" customHeight="1">
      <c r="A3" s="50" t="s">
        <v>113</v>
      </c>
      <c r="B3" s="49">
        <v>0.1</v>
      </c>
    </row>
    <row r="4" spans="1:2" ht="15.05" customHeight="1">
      <c r="B4" s="49"/>
    </row>
    <row r="5" spans="1:2" ht="15.05" customHeight="1">
      <c r="B5" s="49"/>
    </row>
    <row r="6" spans="1:2" ht="15.05" customHeight="1">
      <c r="B6" s="49"/>
    </row>
    <row r="7" spans="1:2" ht="15.05" customHeight="1">
      <c r="A7" s="50" t="s">
        <v>78</v>
      </c>
      <c r="B7" s="49">
        <v>160</v>
      </c>
    </row>
    <row r="8" spans="1:2" ht="15.05" customHeight="1">
      <c r="A8" s="50" t="s">
        <v>80</v>
      </c>
      <c r="B8" s="49">
        <v>160</v>
      </c>
    </row>
    <row r="9" spans="1:2" ht="15.05" customHeight="1">
      <c r="A9" s="50" t="s">
        <v>81</v>
      </c>
      <c r="B9" s="49">
        <v>160</v>
      </c>
    </row>
    <row r="10" spans="1:2" ht="15.05" customHeight="1">
      <c r="A10" s="50" t="s">
        <v>82</v>
      </c>
      <c r="B10" s="49">
        <v>160</v>
      </c>
    </row>
    <row r="11" spans="1:2" ht="15.05" customHeight="1">
      <c r="A11" s="50" t="s">
        <v>87</v>
      </c>
      <c r="B11" s="49">
        <v>140</v>
      </c>
    </row>
    <row r="12" spans="1:2" ht="15.05" customHeight="1">
      <c r="A12" s="50" t="s">
        <v>89</v>
      </c>
      <c r="B12" s="49">
        <v>140</v>
      </c>
    </row>
    <row r="13" spans="1:2" ht="15.05" customHeight="1">
      <c r="A13" s="50" t="s">
        <v>90</v>
      </c>
      <c r="B13" s="49">
        <v>140</v>
      </c>
    </row>
    <row r="14" spans="1:2" ht="15.05" customHeight="1">
      <c r="A14" s="50" t="s">
        <v>91</v>
      </c>
      <c r="B14" s="49">
        <v>140</v>
      </c>
    </row>
    <row r="15" spans="1:2" ht="15.05" customHeight="1">
      <c r="A15" s="50" t="s">
        <v>84</v>
      </c>
      <c r="B15" s="49">
        <v>80</v>
      </c>
    </row>
    <row r="16" spans="1:2" ht="15.05" customHeight="1">
      <c r="A16" s="50" t="s">
        <v>93</v>
      </c>
      <c r="B16" s="49">
        <v>55</v>
      </c>
    </row>
    <row r="17" spans="1:2" ht="15.05" customHeight="1">
      <c r="A17" s="50" t="s">
        <v>96</v>
      </c>
      <c r="B17" s="49">
        <v>65</v>
      </c>
    </row>
    <row r="18" spans="1:2">
      <c r="A18" s="50" t="s">
        <v>99</v>
      </c>
      <c r="B18" s="49">
        <v>80</v>
      </c>
    </row>
    <row r="19" spans="1:2">
      <c r="B19" s="49"/>
    </row>
    <row r="20" spans="1:2">
      <c r="B20" s="49"/>
    </row>
    <row r="21" spans="1:2" ht="15.85" customHeight="1">
      <c r="B21" s="49"/>
    </row>
    <row r="22" spans="1:2" ht="15.85" customHeight="1">
      <c r="B22" s="49"/>
    </row>
    <row r="23" spans="1:2" ht="15.85" customHeight="1">
      <c r="A23" s="51">
        <v>0.05</v>
      </c>
      <c r="B23" s="49"/>
    </row>
    <row r="24" spans="1:2" ht="15.85" customHeight="1">
      <c r="B24" s="49"/>
    </row>
    <row r="25" spans="1:2" ht="15.85" customHeight="1">
      <c r="B25" s="49"/>
    </row>
    <row r="26" spans="1:2" ht="15.85" customHeight="1">
      <c r="B26" s="49"/>
    </row>
    <row r="27" spans="1:2" ht="15.85" customHeight="1">
      <c r="B27" s="49"/>
    </row>
    <row r="28" spans="1:2" ht="15.85" customHeight="1">
      <c r="B28" s="49"/>
    </row>
    <row r="29" spans="1:2" ht="15.85" customHeight="1">
      <c r="B29" s="49"/>
    </row>
    <row r="30" spans="1:2" ht="15.85" customHeight="1">
      <c r="B30" s="49"/>
    </row>
    <row r="31" spans="1:2" ht="15.85" customHeight="1">
      <c r="B31" s="49"/>
    </row>
    <row r="32" spans="1:2" ht="15.85" customHeight="1">
      <c r="B32" s="49"/>
    </row>
    <row r="33" spans="2:2" ht="15.85" customHeight="1">
      <c r="B33" s="49"/>
    </row>
    <row r="34" spans="2:2" ht="15.85" customHeight="1">
      <c r="B34" s="49"/>
    </row>
    <row r="35" spans="2:2" ht="15.85" customHeight="1">
      <c r="B35" s="49"/>
    </row>
    <row r="36" spans="2:2" ht="15.85" customHeight="1">
      <c r="B36" s="49"/>
    </row>
    <row r="37" spans="2:2" ht="15.85" customHeight="1">
      <c r="B37" s="49"/>
    </row>
    <row r="38" spans="2:2" ht="15.85" customHeight="1">
      <c r="B38" s="49"/>
    </row>
    <row r="39" spans="2:2" ht="15.85" customHeight="1">
      <c r="B39" s="49"/>
    </row>
    <row r="40" spans="2:2" ht="15.85" customHeight="1">
      <c r="B40" s="49"/>
    </row>
    <row r="41" spans="2:2" ht="15.85" customHeight="1">
      <c r="B41" s="49"/>
    </row>
    <row r="42" spans="2:2" ht="15.85" customHeight="1">
      <c r="B42" s="49"/>
    </row>
    <row r="43" spans="2:2" ht="15.85" customHeight="1">
      <c r="B43" s="49"/>
    </row>
    <row r="44" spans="2:2" ht="15.85" customHeight="1">
      <c r="B44" s="49"/>
    </row>
    <row r="45" spans="2:2" ht="15.85" customHeight="1">
      <c r="B45" s="49"/>
    </row>
    <row r="46" spans="2:2" ht="15.85" customHeight="1">
      <c r="B46" s="49"/>
    </row>
    <row r="47" spans="2:2" ht="15.85" customHeight="1">
      <c r="B47" s="49"/>
    </row>
    <row r="48" spans="2:2" ht="15.85" customHeight="1">
      <c r="B48" s="49"/>
    </row>
    <row r="49" spans="2:2" ht="15.85" customHeight="1">
      <c r="B49" s="49"/>
    </row>
    <row r="50" spans="2:2" ht="15.85" customHeight="1">
      <c r="B50" s="49"/>
    </row>
    <row r="51" spans="2:2" ht="15.85" customHeight="1">
      <c r="B51" s="49"/>
    </row>
    <row r="52" spans="2:2" ht="15.85" customHeight="1">
      <c r="B52" s="49"/>
    </row>
    <row r="53" spans="2:2" ht="15.85" customHeight="1">
      <c r="B53" s="49"/>
    </row>
    <row r="54" spans="2:2" ht="15.85" customHeight="1">
      <c r="B54" s="49"/>
    </row>
    <row r="55" spans="2:2" ht="15.85" customHeight="1">
      <c r="B55" s="49"/>
    </row>
    <row r="56" spans="2:2" ht="15.85" customHeight="1">
      <c r="B56" s="49"/>
    </row>
    <row r="57" spans="2:2" ht="15.85" customHeight="1">
      <c r="B57" s="49"/>
    </row>
    <row r="58" spans="2:2" ht="15.85" customHeight="1">
      <c r="B58" s="49"/>
    </row>
    <row r="59" spans="2:2" ht="15.85" customHeight="1">
      <c r="B59" s="49"/>
    </row>
    <row r="60" spans="2:2" ht="15.85" customHeight="1">
      <c r="B60" s="49"/>
    </row>
    <row r="61" spans="2:2" ht="15.85" customHeight="1">
      <c r="B61" s="49"/>
    </row>
    <row r="62" spans="2:2" ht="15.85" customHeight="1">
      <c r="B62" s="49"/>
    </row>
    <row r="63" spans="2:2" ht="15.85" customHeight="1">
      <c r="B63" s="49"/>
    </row>
    <row r="64" spans="2:2" ht="15.85" customHeight="1">
      <c r="B64" s="49"/>
    </row>
    <row r="65" spans="2:2" ht="15.85" customHeight="1">
      <c r="B65" s="49"/>
    </row>
    <row r="66" spans="2:2" ht="15.85" customHeight="1">
      <c r="B66" s="49"/>
    </row>
    <row r="67" spans="2:2" ht="15.85" customHeight="1">
      <c r="B67" s="49"/>
    </row>
    <row r="68" spans="2:2" ht="15.85" customHeight="1">
      <c r="B68" s="49"/>
    </row>
    <row r="69" spans="2:2" ht="15.85" customHeight="1">
      <c r="B69" s="49"/>
    </row>
    <row r="70" spans="2:2" ht="15.85" customHeight="1">
      <c r="B70" s="49"/>
    </row>
    <row r="71" spans="2:2" ht="15.85" customHeight="1">
      <c r="B71" s="49"/>
    </row>
    <row r="72" spans="2:2" ht="15.85" customHeight="1">
      <c r="B72" s="49"/>
    </row>
    <row r="73" spans="2:2" ht="15.85" customHeight="1">
      <c r="B73" s="49"/>
    </row>
    <row r="74" spans="2:2" ht="15.85" customHeight="1">
      <c r="B74" s="49"/>
    </row>
    <row r="75" spans="2:2" ht="15.85" customHeight="1">
      <c r="B75" s="49"/>
    </row>
    <row r="76" spans="2:2" ht="15.85" customHeight="1">
      <c r="B76" s="49"/>
    </row>
    <row r="77" spans="2:2" ht="15.85" customHeight="1">
      <c r="B77" s="49"/>
    </row>
    <row r="78" spans="2:2" ht="15.85" customHeight="1">
      <c r="B78" s="49"/>
    </row>
    <row r="79" spans="2:2" ht="15.85" customHeight="1">
      <c r="B79" s="49"/>
    </row>
    <row r="80" spans="2:2" ht="15.85" customHeight="1">
      <c r="B80" s="49"/>
    </row>
    <row r="81" spans="2:2" ht="15.85" customHeight="1">
      <c r="B81" s="49"/>
    </row>
    <row r="82" spans="2:2" ht="15.85" customHeight="1">
      <c r="B82" s="49"/>
    </row>
    <row r="83" spans="2:2" ht="15.85" customHeight="1">
      <c r="B83" s="49"/>
    </row>
    <row r="84" spans="2:2" ht="15.85" customHeight="1">
      <c r="B84" s="49"/>
    </row>
    <row r="85" spans="2:2" ht="15.85" customHeight="1">
      <c r="B85" s="49"/>
    </row>
    <row r="86" spans="2:2" ht="15.85" customHeight="1">
      <c r="B86" s="49"/>
    </row>
    <row r="87" spans="2:2" ht="15.85" customHeight="1">
      <c r="B87" s="49"/>
    </row>
    <row r="88" spans="2:2" ht="15.85" customHeight="1">
      <c r="B88" s="49"/>
    </row>
    <row r="89" spans="2:2" ht="15.85" customHeight="1">
      <c r="B89" s="49"/>
    </row>
    <row r="90" spans="2:2" ht="15.85" customHeight="1">
      <c r="B90" s="49"/>
    </row>
    <row r="91" spans="2:2" ht="15.85" customHeight="1">
      <c r="B91" s="49"/>
    </row>
    <row r="92" spans="2:2" ht="15.85" customHeight="1">
      <c r="B92" s="49"/>
    </row>
    <row r="93" spans="2:2" ht="15.85" customHeight="1">
      <c r="B93" s="49"/>
    </row>
    <row r="94" spans="2:2" ht="15.85" customHeight="1">
      <c r="B94" s="49"/>
    </row>
    <row r="95" spans="2:2" ht="15.85" customHeight="1">
      <c r="B95" s="49"/>
    </row>
    <row r="96" spans="2:2" ht="15.85" customHeight="1">
      <c r="B96" s="49"/>
    </row>
    <row r="97" spans="2:2" ht="15.85" customHeight="1">
      <c r="B97" s="49"/>
    </row>
    <row r="98" spans="2:2" ht="15.85" customHeight="1">
      <c r="B98" s="49"/>
    </row>
    <row r="99" spans="2:2" ht="15.85" customHeight="1">
      <c r="B99" s="49"/>
    </row>
    <row r="100" spans="2:2" ht="15.85" customHeight="1">
      <c r="B100" s="49"/>
    </row>
    <row r="101" spans="2:2" ht="15.85" customHeight="1">
      <c r="B101" s="49"/>
    </row>
    <row r="102" spans="2:2" ht="15.85" customHeight="1">
      <c r="B102" s="49"/>
    </row>
    <row r="103" spans="2:2" ht="15.85" customHeight="1">
      <c r="B103" s="49"/>
    </row>
    <row r="104" spans="2:2" ht="15.85" customHeight="1">
      <c r="B104" s="49"/>
    </row>
    <row r="105" spans="2:2" ht="15.85" customHeight="1">
      <c r="B105" s="49"/>
    </row>
    <row r="106" spans="2:2" ht="15.85" customHeight="1">
      <c r="B106" s="49"/>
    </row>
    <row r="107" spans="2:2" ht="15.85" customHeight="1">
      <c r="B107" s="49"/>
    </row>
    <row r="108" spans="2:2" ht="15.85" customHeight="1">
      <c r="B108" s="49"/>
    </row>
    <row r="109" spans="2:2" ht="15.85" customHeight="1">
      <c r="B109" s="49"/>
    </row>
    <row r="110" spans="2:2" ht="15.85" customHeight="1">
      <c r="B110" s="49"/>
    </row>
    <row r="111" spans="2:2" ht="15.85" customHeight="1">
      <c r="B111" s="49"/>
    </row>
    <row r="112" spans="2:2" ht="15.85" customHeight="1">
      <c r="B112" s="49"/>
    </row>
    <row r="113" spans="2:2" ht="15.85" customHeight="1">
      <c r="B113" s="49"/>
    </row>
    <row r="114" spans="2:2" ht="15.85" customHeight="1">
      <c r="B114" s="49"/>
    </row>
    <row r="115" spans="2:2" ht="15.85" customHeight="1">
      <c r="B115" s="49"/>
    </row>
    <row r="116" spans="2:2" ht="15.85" customHeight="1">
      <c r="B116" s="49"/>
    </row>
    <row r="117" spans="2:2" ht="15.85" customHeight="1">
      <c r="B117" s="49"/>
    </row>
    <row r="118" spans="2:2" ht="15.85" customHeight="1">
      <c r="B118" s="49"/>
    </row>
    <row r="119" spans="2:2" ht="15.85" customHeight="1">
      <c r="B119" s="49"/>
    </row>
    <row r="120" spans="2:2" ht="15.85" customHeight="1">
      <c r="B120" s="49"/>
    </row>
    <row r="121" spans="2:2" ht="15.85" customHeight="1">
      <c r="B121" s="49"/>
    </row>
    <row r="122" spans="2:2" ht="15.85" customHeight="1">
      <c r="B122" s="49"/>
    </row>
    <row r="123" spans="2:2" ht="15.85" customHeight="1">
      <c r="B123" s="49"/>
    </row>
    <row r="124" spans="2:2" ht="15.85" customHeight="1">
      <c r="B124" s="49"/>
    </row>
    <row r="125" spans="2:2" ht="15.85" customHeight="1">
      <c r="B125" s="49"/>
    </row>
    <row r="126" spans="2:2" ht="15.85" customHeight="1">
      <c r="B126" s="49"/>
    </row>
    <row r="127" spans="2:2" ht="15.85" customHeight="1">
      <c r="B127" s="49"/>
    </row>
    <row r="128" spans="2:2" ht="15.85" customHeight="1">
      <c r="B128" s="49"/>
    </row>
    <row r="129" spans="2:2" ht="15.85" customHeight="1">
      <c r="B129" s="49"/>
    </row>
    <row r="130" spans="2:2" ht="15.85" customHeight="1">
      <c r="B130" s="49"/>
    </row>
    <row r="131" spans="2:2" ht="15.85" customHeight="1">
      <c r="B131" s="49"/>
    </row>
    <row r="132" spans="2:2" ht="15.85" customHeight="1">
      <c r="B132" s="49"/>
    </row>
    <row r="133" spans="2:2" ht="15.85" customHeight="1">
      <c r="B133" s="49"/>
    </row>
    <row r="134" spans="2:2" ht="15.85" customHeight="1">
      <c r="B134" s="49"/>
    </row>
    <row r="135" spans="2:2" ht="15.85" customHeight="1">
      <c r="B135" s="49"/>
    </row>
    <row r="136" spans="2:2" ht="15.85" customHeight="1">
      <c r="B136" s="49"/>
    </row>
    <row r="137" spans="2:2" ht="15.85" customHeight="1">
      <c r="B137" s="49"/>
    </row>
    <row r="138" spans="2:2" ht="15.85" customHeight="1">
      <c r="B138" s="49"/>
    </row>
    <row r="139" spans="2:2" ht="15.85" customHeight="1">
      <c r="B139" s="49"/>
    </row>
    <row r="140" spans="2:2" ht="15.85" customHeight="1">
      <c r="B140" s="49"/>
    </row>
    <row r="141" spans="2:2" ht="15.85" customHeight="1">
      <c r="B141" s="49"/>
    </row>
    <row r="142" spans="2:2" ht="15.85" customHeight="1">
      <c r="B142" s="49"/>
    </row>
    <row r="143" spans="2:2" ht="15.85" customHeight="1">
      <c r="B143" s="49"/>
    </row>
    <row r="144" spans="2:2" ht="15.85" customHeight="1">
      <c r="B144" s="49"/>
    </row>
    <row r="145" spans="2:2" ht="15.85" customHeight="1">
      <c r="B145" s="49"/>
    </row>
    <row r="146" spans="2:2" ht="15.85" customHeight="1">
      <c r="B146" s="49"/>
    </row>
    <row r="147" spans="2:2" ht="15.85" customHeight="1">
      <c r="B147" s="49"/>
    </row>
    <row r="148" spans="2:2" ht="15.85" customHeight="1">
      <c r="B148" s="49"/>
    </row>
    <row r="149" spans="2:2" ht="15.85" customHeight="1">
      <c r="B149" s="49"/>
    </row>
    <row r="150" spans="2:2" ht="15.85" customHeight="1">
      <c r="B150" s="49"/>
    </row>
    <row r="151" spans="2:2" ht="15.85" customHeight="1">
      <c r="B151" s="49"/>
    </row>
    <row r="152" spans="2:2" ht="15.85" customHeight="1">
      <c r="B152" s="49"/>
    </row>
    <row r="153" spans="2:2" ht="15.85" customHeight="1">
      <c r="B153" s="49"/>
    </row>
    <row r="154" spans="2:2" ht="15.85" customHeight="1">
      <c r="B154" s="49"/>
    </row>
    <row r="155" spans="2:2" ht="15.85" customHeight="1">
      <c r="B155" s="49"/>
    </row>
    <row r="156" spans="2:2" ht="15.85" customHeight="1">
      <c r="B156" s="49"/>
    </row>
    <row r="157" spans="2:2" ht="15.85" customHeight="1">
      <c r="B157" s="49"/>
    </row>
    <row r="158" spans="2:2" ht="15.85" customHeight="1">
      <c r="B158" s="49"/>
    </row>
    <row r="159" spans="2:2" ht="15.85" customHeight="1">
      <c r="B159" s="49"/>
    </row>
    <row r="160" spans="2:2" ht="15.85" customHeight="1">
      <c r="B160" s="49"/>
    </row>
    <row r="161" spans="2:2" ht="15.85" customHeight="1">
      <c r="B161" s="49"/>
    </row>
    <row r="162" spans="2:2" ht="15.85" customHeight="1">
      <c r="B162" s="49"/>
    </row>
    <row r="163" spans="2:2" ht="15.85" customHeight="1">
      <c r="B163" s="49"/>
    </row>
    <row r="164" spans="2:2" ht="15.85" customHeight="1">
      <c r="B164" s="49"/>
    </row>
    <row r="165" spans="2:2" ht="15.85" customHeight="1">
      <c r="B165" s="49"/>
    </row>
    <row r="166" spans="2:2" ht="15.85" customHeight="1">
      <c r="B166" s="49"/>
    </row>
    <row r="167" spans="2:2" ht="15.85" customHeight="1">
      <c r="B167" s="49"/>
    </row>
    <row r="168" spans="2:2" ht="15.85" customHeight="1">
      <c r="B168" s="49"/>
    </row>
    <row r="169" spans="2:2" ht="15.85" customHeight="1">
      <c r="B169" s="49"/>
    </row>
    <row r="170" spans="2:2" ht="15.85" customHeight="1">
      <c r="B170" s="49"/>
    </row>
    <row r="171" spans="2:2" ht="15.85" customHeight="1">
      <c r="B171" s="49"/>
    </row>
    <row r="172" spans="2:2" ht="15.85" customHeight="1">
      <c r="B172" s="49"/>
    </row>
    <row r="173" spans="2:2" ht="15.85" customHeight="1">
      <c r="B173" s="49"/>
    </row>
    <row r="174" spans="2:2" ht="15.85" customHeight="1">
      <c r="B174" s="49"/>
    </row>
    <row r="175" spans="2:2" ht="15.85" customHeight="1">
      <c r="B175" s="49"/>
    </row>
    <row r="176" spans="2:2" ht="15.85" customHeight="1">
      <c r="B176" s="49"/>
    </row>
    <row r="177" spans="2:2" ht="15.85" customHeight="1">
      <c r="B177" s="49"/>
    </row>
    <row r="178" spans="2:2" ht="15.85" customHeight="1">
      <c r="B178" s="49"/>
    </row>
    <row r="179" spans="2:2" ht="15.85" customHeight="1">
      <c r="B179" s="49"/>
    </row>
    <row r="180" spans="2:2" ht="15.85" customHeight="1">
      <c r="B180" s="49"/>
    </row>
    <row r="181" spans="2:2" ht="15.85" customHeight="1">
      <c r="B181" s="49"/>
    </row>
    <row r="182" spans="2:2" ht="15.85" customHeight="1">
      <c r="B182" s="49"/>
    </row>
    <row r="183" spans="2:2" ht="15.85" customHeight="1">
      <c r="B183" s="49"/>
    </row>
    <row r="184" spans="2:2" ht="15.85" customHeight="1">
      <c r="B184" s="49"/>
    </row>
    <row r="185" spans="2:2" ht="15.85" customHeight="1">
      <c r="B185" s="49"/>
    </row>
    <row r="186" spans="2:2" ht="15.85" customHeight="1">
      <c r="B186" s="49"/>
    </row>
    <row r="187" spans="2:2" ht="15.85" customHeight="1">
      <c r="B187" s="49"/>
    </row>
    <row r="188" spans="2:2" ht="15.85" customHeight="1">
      <c r="B188" s="49"/>
    </row>
    <row r="189" spans="2:2" ht="15.85" customHeight="1">
      <c r="B189" s="49"/>
    </row>
    <row r="190" spans="2:2" ht="15.85" customHeight="1">
      <c r="B190" s="49"/>
    </row>
    <row r="191" spans="2:2" ht="15.85" customHeight="1">
      <c r="B191" s="49"/>
    </row>
    <row r="192" spans="2:2" ht="15.85" customHeight="1">
      <c r="B192" s="49"/>
    </row>
    <row r="193" spans="2:2" ht="15.85" customHeight="1">
      <c r="B193" s="49"/>
    </row>
    <row r="194" spans="2:2" ht="15.85" customHeight="1">
      <c r="B194" s="49"/>
    </row>
    <row r="195" spans="2:2" ht="15.85" customHeight="1">
      <c r="B195" s="49"/>
    </row>
    <row r="196" spans="2:2" ht="15.85" customHeight="1">
      <c r="B196" s="49"/>
    </row>
    <row r="197" spans="2:2" ht="15.85" customHeight="1">
      <c r="B197" s="49"/>
    </row>
    <row r="198" spans="2:2" ht="15.85" customHeight="1">
      <c r="B198" s="49"/>
    </row>
    <row r="199" spans="2:2" ht="15.85" customHeight="1">
      <c r="B199" s="49"/>
    </row>
    <row r="200" spans="2:2" ht="15.85" customHeight="1">
      <c r="B200" s="49"/>
    </row>
    <row r="201" spans="2:2" ht="15.85" customHeight="1">
      <c r="B201" s="49"/>
    </row>
    <row r="202" spans="2:2" ht="15.85" customHeight="1">
      <c r="B202" s="49"/>
    </row>
    <row r="203" spans="2:2" ht="15.85" customHeight="1">
      <c r="B203" s="49"/>
    </row>
    <row r="204" spans="2:2" ht="15.85" customHeight="1">
      <c r="B204" s="49"/>
    </row>
    <row r="205" spans="2:2" ht="15.85" customHeight="1">
      <c r="B205" s="49"/>
    </row>
    <row r="206" spans="2:2" ht="15.85" customHeight="1">
      <c r="B206" s="49"/>
    </row>
    <row r="207" spans="2:2" ht="15.85" customHeight="1">
      <c r="B207" s="49"/>
    </row>
    <row r="208" spans="2:2" ht="15.85" customHeight="1">
      <c r="B208" s="49"/>
    </row>
    <row r="209" spans="2:2" ht="15.85" customHeight="1">
      <c r="B209" s="49"/>
    </row>
    <row r="210" spans="2:2" ht="15.85" customHeight="1">
      <c r="B210" s="49"/>
    </row>
    <row r="211" spans="2:2" ht="15.85" customHeight="1">
      <c r="B211" s="49"/>
    </row>
    <row r="212" spans="2:2" ht="15.85" customHeight="1">
      <c r="B212" s="49"/>
    </row>
    <row r="213" spans="2:2" ht="15.85" customHeight="1">
      <c r="B213" s="49"/>
    </row>
    <row r="214" spans="2:2" ht="15.85" customHeight="1">
      <c r="B214" s="49"/>
    </row>
    <row r="215" spans="2:2" ht="15.85" customHeight="1">
      <c r="B215" s="49"/>
    </row>
    <row r="216" spans="2:2" ht="15.85" customHeight="1">
      <c r="B216" s="49"/>
    </row>
    <row r="217" spans="2:2" ht="15.85" customHeight="1">
      <c r="B217" s="49"/>
    </row>
    <row r="218" spans="2:2" ht="15.85" customHeight="1">
      <c r="B218" s="49"/>
    </row>
    <row r="219" spans="2:2" ht="15.85" customHeight="1">
      <c r="B219" s="49"/>
    </row>
    <row r="220" spans="2:2" ht="15.85" customHeight="1">
      <c r="B220" s="49"/>
    </row>
    <row r="221" spans="2:2" ht="15.85" customHeight="1">
      <c r="B221" s="49"/>
    </row>
    <row r="222" spans="2:2" ht="15.85" customHeight="1">
      <c r="B222" s="49"/>
    </row>
    <row r="223" spans="2:2" ht="15.85" customHeight="1">
      <c r="B223" s="49"/>
    </row>
    <row r="224" spans="2:2" ht="15.85" customHeight="1"/>
    <row r="225" ht="15.85" customHeight="1"/>
    <row r="226" ht="15.85" customHeight="1"/>
    <row r="227" ht="15.85" customHeight="1"/>
    <row r="228" ht="15.85" customHeight="1"/>
    <row r="229" ht="15.85" customHeight="1"/>
    <row r="230" ht="15.85" customHeight="1"/>
    <row r="231" ht="15.85" customHeight="1"/>
    <row r="232" ht="15.85" customHeight="1"/>
    <row r="233" ht="15.85" customHeight="1"/>
    <row r="234" ht="15.85" customHeight="1"/>
    <row r="235" ht="15.85" customHeight="1"/>
    <row r="236" ht="15.85" customHeight="1"/>
    <row r="237" ht="15.85" customHeight="1"/>
    <row r="238" ht="15.85" customHeight="1"/>
    <row r="239" ht="15.85" customHeight="1"/>
    <row r="240" ht="15.85" customHeight="1"/>
    <row r="241" ht="15.85" customHeight="1"/>
    <row r="242" ht="15.85" customHeight="1"/>
    <row r="243" ht="15.85" customHeight="1"/>
    <row r="244" ht="15.85" customHeight="1"/>
    <row r="245" ht="15.85" customHeight="1"/>
    <row r="246" ht="15.85" customHeight="1"/>
    <row r="247" ht="15.85" customHeight="1"/>
    <row r="248" ht="15.85" customHeight="1"/>
    <row r="249" ht="15.85" customHeight="1"/>
    <row r="250" ht="15.85" customHeight="1"/>
    <row r="251" ht="15.85" customHeight="1"/>
    <row r="252" ht="15.85" customHeight="1"/>
    <row r="253" ht="15.85" customHeight="1"/>
    <row r="254" ht="15.85" customHeight="1"/>
    <row r="255" ht="15.85" customHeight="1"/>
    <row r="256" ht="15.85" customHeight="1"/>
    <row r="257" ht="15.85" customHeight="1"/>
    <row r="258" ht="15.85" customHeight="1"/>
    <row r="259" ht="15.85" customHeight="1"/>
    <row r="260" ht="15.85" customHeight="1"/>
    <row r="261" ht="15.85" customHeight="1"/>
    <row r="262" ht="15.85" customHeight="1"/>
    <row r="263" ht="15.85" customHeight="1"/>
    <row r="264" ht="15.85" customHeight="1"/>
    <row r="265" ht="15.85" customHeight="1"/>
    <row r="266" ht="15.85" customHeight="1"/>
    <row r="267" ht="15.85" customHeight="1"/>
    <row r="268" ht="15.85" customHeight="1"/>
    <row r="269" ht="15.85" customHeight="1"/>
    <row r="270" ht="15.85" customHeight="1"/>
    <row r="271" ht="15.85" customHeight="1"/>
    <row r="272" ht="15.85" customHeight="1"/>
    <row r="273" ht="15.85" customHeight="1"/>
    <row r="274" ht="15.85" customHeight="1"/>
    <row r="275" ht="15.85" customHeight="1"/>
    <row r="276" ht="15.85" customHeight="1"/>
    <row r="277" ht="15.85" customHeight="1"/>
    <row r="278" ht="15.85" customHeight="1"/>
    <row r="279" ht="15.85" customHeight="1"/>
    <row r="280" ht="15.85" customHeight="1"/>
    <row r="281" ht="15.85" customHeight="1"/>
    <row r="282" ht="15.85" customHeight="1"/>
    <row r="283" ht="15.85" customHeight="1"/>
    <row r="284" ht="15.85" customHeight="1"/>
    <row r="285" ht="15.85" customHeight="1"/>
    <row r="286" ht="15.85" customHeight="1"/>
    <row r="287" ht="15.85" customHeight="1"/>
    <row r="288" ht="15.85" customHeight="1"/>
    <row r="289" ht="15.85" customHeight="1"/>
    <row r="290" ht="15.85" customHeight="1"/>
    <row r="291" ht="15.85" customHeight="1"/>
    <row r="292" ht="15.85" customHeight="1"/>
    <row r="293" ht="15.85" customHeight="1"/>
    <row r="294" ht="15.85" customHeight="1"/>
    <row r="295" ht="15.85" customHeight="1"/>
    <row r="296" ht="15.85" customHeight="1"/>
    <row r="297" ht="15.85" customHeight="1"/>
    <row r="298" ht="15.85" customHeight="1"/>
    <row r="299" ht="15.85" customHeight="1"/>
    <row r="300" ht="15.85" customHeight="1"/>
    <row r="301" ht="15.85" customHeight="1"/>
    <row r="302" ht="15.85" customHeight="1"/>
    <row r="303" ht="15.85" customHeight="1"/>
    <row r="304" ht="15.85" customHeight="1"/>
    <row r="305" ht="15.85" customHeight="1"/>
    <row r="306" ht="15.85" customHeight="1"/>
    <row r="307" ht="15.85" customHeight="1"/>
    <row r="308" ht="15.85" customHeight="1"/>
    <row r="309" ht="15.85" customHeight="1"/>
    <row r="310" ht="15.85" customHeight="1"/>
    <row r="311" ht="15.85" customHeight="1"/>
    <row r="312" ht="15.85" customHeight="1"/>
    <row r="313" ht="15.85" customHeight="1"/>
    <row r="314" ht="15.85" customHeight="1"/>
    <row r="315" ht="15.85" customHeight="1"/>
    <row r="316" ht="15.85" customHeight="1"/>
    <row r="317" ht="15.85" customHeight="1"/>
    <row r="318" ht="15.85" customHeight="1"/>
    <row r="319" ht="15.85" customHeight="1"/>
    <row r="320" ht="15.85" customHeight="1"/>
    <row r="321" ht="15.85" customHeight="1"/>
    <row r="322" ht="15.85" customHeight="1"/>
    <row r="323" ht="15.85" customHeight="1"/>
    <row r="324" ht="15.85" customHeight="1"/>
    <row r="325" ht="15.85" customHeight="1"/>
    <row r="326" ht="15.85" customHeight="1"/>
    <row r="327" ht="15.85" customHeight="1"/>
    <row r="328" ht="15.85" customHeight="1"/>
    <row r="329" ht="15.85" customHeight="1"/>
    <row r="330" ht="15.85" customHeight="1"/>
    <row r="331" ht="15.85" customHeight="1"/>
    <row r="332" ht="15.85" customHeight="1"/>
    <row r="333" ht="15.85" customHeight="1"/>
    <row r="334" ht="15.85" customHeight="1"/>
    <row r="335" ht="15.85" customHeight="1"/>
    <row r="336" ht="15.85" customHeight="1"/>
    <row r="337" ht="15.85" customHeight="1"/>
    <row r="338" ht="15.85" customHeight="1"/>
    <row r="339" ht="15.85" customHeight="1"/>
    <row r="340" ht="15.85" customHeight="1"/>
    <row r="341" ht="15.85" customHeight="1"/>
    <row r="342" ht="15.85" customHeight="1"/>
    <row r="343" ht="15.85" customHeight="1"/>
    <row r="344" ht="15.85" customHeight="1"/>
    <row r="345" ht="15.85" customHeight="1"/>
    <row r="346" ht="15.85" customHeight="1"/>
    <row r="347" ht="15.85" customHeight="1"/>
    <row r="348" ht="15.85" customHeight="1"/>
    <row r="349" ht="15.85" customHeight="1"/>
    <row r="350" ht="15.85" customHeight="1"/>
    <row r="351" ht="15.85" customHeight="1"/>
    <row r="352" ht="15.85" customHeight="1"/>
    <row r="353" ht="15.85" customHeight="1"/>
    <row r="354" ht="15.85" customHeight="1"/>
    <row r="355" ht="15.85" customHeight="1"/>
    <row r="356" ht="15.85" customHeight="1"/>
    <row r="357" ht="15.85" customHeight="1"/>
    <row r="358" ht="15.85" customHeight="1"/>
    <row r="359" ht="15.85" customHeight="1"/>
    <row r="360" ht="15.85" customHeight="1"/>
    <row r="361" ht="15.85" customHeight="1"/>
    <row r="362" ht="15.85" customHeight="1"/>
    <row r="363" ht="15.85" customHeight="1"/>
    <row r="364" ht="15.85" customHeight="1"/>
    <row r="365" ht="15.85" customHeight="1"/>
    <row r="366" ht="15.85" customHeight="1"/>
    <row r="367" ht="15.85" customHeight="1"/>
    <row r="368" ht="15.85" customHeight="1"/>
    <row r="369" ht="15.85" customHeight="1"/>
    <row r="370" ht="15.85" customHeight="1"/>
    <row r="371" ht="15.85" customHeight="1"/>
    <row r="372" ht="15.85" customHeight="1"/>
    <row r="373" ht="15.85" customHeight="1"/>
    <row r="374" ht="15.85" customHeight="1"/>
    <row r="375" ht="15.85" customHeight="1"/>
    <row r="376" ht="15.85" customHeight="1"/>
    <row r="377" ht="15.85" customHeight="1"/>
    <row r="378" ht="15.85" customHeight="1"/>
    <row r="379" ht="15.85" customHeight="1"/>
    <row r="380" ht="15.85" customHeight="1"/>
    <row r="381" ht="15.85" customHeight="1"/>
    <row r="382" ht="15.85" customHeight="1"/>
    <row r="383" ht="15.85" customHeight="1"/>
    <row r="384" ht="15.85" customHeight="1"/>
    <row r="385" ht="15.85" customHeight="1"/>
    <row r="386" ht="15.85" customHeight="1"/>
    <row r="387" ht="15.85" customHeight="1"/>
    <row r="388" ht="15.85" customHeight="1"/>
    <row r="389" ht="15.85" customHeight="1"/>
    <row r="390" ht="15.85" customHeight="1"/>
    <row r="391" ht="15.85" customHeight="1"/>
    <row r="392" ht="15.85" customHeight="1"/>
    <row r="393" ht="15.85" customHeight="1"/>
    <row r="394" ht="15.85" customHeight="1"/>
    <row r="395" ht="15.85" customHeight="1"/>
    <row r="396" ht="15.85" customHeight="1"/>
    <row r="397" ht="15.85" customHeight="1"/>
    <row r="398" ht="15.85" customHeight="1"/>
    <row r="399" ht="15.85" customHeight="1"/>
    <row r="400" ht="15.85" customHeight="1"/>
    <row r="401" ht="15.85" customHeight="1"/>
    <row r="402" ht="15.85" customHeight="1"/>
    <row r="403" ht="15.85" customHeight="1"/>
    <row r="404" ht="15.85" customHeight="1"/>
    <row r="405" ht="15.85" customHeight="1"/>
    <row r="406" ht="15.85" customHeight="1"/>
    <row r="407" ht="15.85" customHeight="1"/>
    <row r="408" ht="15.85" customHeight="1"/>
    <row r="409" ht="15.85" customHeight="1"/>
    <row r="410" ht="15.85" customHeight="1"/>
    <row r="411" ht="15.85" customHeight="1"/>
    <row r="412" ht="15.85" customHeight="1"/>
    <row r="413" ht="15.85" customHeight="1"/>
    <row r="414" ht="15.85" customHeight="1"/>
    <row r="415" ht="15.85" customHeight="1"/>
    <row r="416" ht="15.85" customHeight="1"/>
    <row r="417" ht="15.85" customHeight="1"/>
    <row r="418" ht="15.85" customHeight="1"/>
    <row r="419" ht="15.85" customHeight="1"/>
    <row r="420" ht="15.85" customHeight="1"/>
    <row r="421" ht="15.85" customHeight="1"/>
    <row r="422" ht="15.85" customHeight="1"/>
    <row r="423" ht="15.85" customHeight="1"/>
    <row r="424" ht="15.85" customHeight="1"/>
    <row r="425" ht="15.85" customHeight="1"/>
    <row r="426" ht="15.85" customHeight="1"/>
    <row r="427" ht="15.85" customHeight="1"/>
    <row r="428" ht="15.85" customHeight="1"/>
    <row r="429" ht="15.85" customHeight="1"/>
    <row r="430" ht="15.85" customHeight="1"/>
    <row r="431" ht="15.85" customHeight="1"/>
    <row r="432" ht="15.85" customHeight="1"/>
    <row r="433" ht="15.85" customHeight="1"/>
    <row r="434" ht="15.85" customHeight="1"/>
    <row r="435" ht="15.85" customHeight="1"/>
    <row r="436" ht="15.85" customHeight="1"/>
    <row r="437" ht="15.85" customHeight="1"/>
    <row r="438" ht="15.85" customHeight="1"/>
    <row r="439" ht="15.85" customHeight="1"/>
    <row r="440" ht="15.85" customHeight="1"/>
    <row r="441" ht="15.85" customHeight="1"/>
    <row r="442" ht="15.85" customHeight="1"/>
    <row r="443" ht="15.85" customHeight="1"/>
    <row r="444" ht="15.85" customHeight="1"/>
    <row r="445" ht="15.85" customHeight="1"/>
    <row r="446" ht="15.85" customHeight="1"/>
    <row r="447" ht="15.85" customHeight="1"/>
    <row r="448" ht="15.85" customHeight="1"/>
    <row r="449" ht="15.85" customHeight="1"/>
    <row r="450" ht="15.85" customHeight="1"/>
    <row r="451" ht="15.85" customHeight="1"/>
    <row r="452" ht="15.85" customHeight="1"/>
    <row r="453" ht="15.85" customHeight="1"/>
    <row r="454" ht="15.85" customHeight="1"/>
    <row r="455" ht="15.85" customHeight="1"/>
    <row r="456" ht="15.85" customHeight="1"/>
    <row r="457" ht="15.85" customHeight="1"/>
    <row r="458" ht="15.85" customHeight="1"/>
    <row r="459" ht="15.85" customHeight="1"/>
    <row r="460" ht="15.85" customHeight="1"/>
    <row r="461" ht="15.85" customHeight="1"/>
    <row r="462" ht="15.85" customHeight="1"/>
    <row r="463" ht="15.85" customHeight="1"/>
    <row r="464" ht="15.85" customHeight="1"/>
    <row r="465" ht="15.85" customHeight="1"/>
    <row r="466" ht="15.85" customHeight="1"/>
    <row r="467" ht="15.85" customHeight="1"/>
    <row r="468" ht="15.85" customHeight="1"/>
    <row r="469" ht="15.85" customHeight="1"/>
    <row r="470" ht="15.85" customHeight="1"/>
    <row r="471" ht="15.85" customHeight="1"/>
    <row r="472" ht="15.85" customHeight="1"/>
    <row r="473" ht="15.85" customHeight="1"/>
    <row r="474" ht="15.85" customHeight="1"/>
    <row r="475" ht="15.85" customHeight="1"/>
    <row r="476" ht="15.85" customHeight="1"/>
    <row r="477" ht="15.85" customHeight="1"/>
    <row r="478" ht="15.85" customHeight="1"/>
    <row r="479" ht="15.85" customHeight="1"/>
    <row r="480" ht="15.85" customHeight="1"/>
    <row r="481" ht="15.85" customHeight="1"/>
    <row r="482" ht="15.85" customHeight="1"/>
    <row r="483" ht="15.85" customHeight="1"/>
    <row r="484" ht="15.85" customHeight="1"/>
    <row r="485" ht="15.85" customHeight="1"/>
    <row r="486" ht="15.85" customHeight="1"/>
    <row r="487" ht="15.85" customHeight="1"/>
    <row r="488" ht="15.85" customHeight="1"/>
    <row r="489" ht="15.85" customHeight="1"/>
    <row r="490" ht="15.85" customHeight="1"/>
    <row r="491" ht="15.85" customHeight="1"/>
    <row r="492" ht="15.85" customHeight="1"/>
    <row r="493" ht="15.85" customHeight="1"/>
    <row r="494" ht="15.85" customHeight="1"/>
    <row r="495" ht="15.85" customHeight="1"/>
    <row r="496" ht="15.85" customHeight="1"/>
    <row r="497" ht="15.85" customHeight="1"/>
    <row r="498" ht="15.85" customHeight="1"/>
    <row r="499" ht="15.85" customHeight="1"/>
    <row r="500" ht="15.85" customHeight="1"/>
    <row r="501" ht="15.85" customHeight="1"/>
    <row r="502" ht="15.85" customHeight="1"/>
    <row r="503" ht="15.85" customHeight="1"/>
    <row r="504" ht="15.85" customHeight="1"/>
    <row r="505" ht="15.85" customHeight="1"/>
    <row r="506" ht="15.85" customHeight="1"/>
    <row r="507" ht="15.85" customHeight="1"/>
    <row r="508" ht="15.85" customHeight="1"/>
    <row r="509" ht="15.85" customHeight="1"/>
    <row r="510" ht="15.85" customHeight="1"/>
    <row r="511" ht="15.85" customHeight="1"/>
    <row r="512" ht="15.85" customHeight="1"/>
    <row r="513" ht="15.85" customHeight="1"/>
    <row r="514" ht="15.85" customHeight="1"/>
    <row r="515" ht="15.85" customHeight="1"/>
    <row r="516" ht="15.85" customHeight="1"/>
    <row r="517" ht="15.85" customHeight="1"/>
    <row r="518" ht="15.85" customHeight="1"/>
    <row r="519" ht="15.85" customHeight="1"/>
    <row r="520" ht="15.85" customHeight="1"/>
    <row r="521" ht="15.85" customHeight="1"/>
    <row r="522" ht="15.85" customHeight="1"/>
    <row r="523" ht="15.85" customHeight="1"/>
    <row r="524" ht="15.85" customHeight="1"/>
    <row r="525" ht="15.85" customHeight="1"/>
    <row r="526" ht="15.85" customHeight="1"/>
    <row r="527" ht="15.85" customHeight="1"/>
    <row r="528" ht="15.85" customHeight="1"/>
    <row r="529" ht="15.85" customHeight="1"/>
    <row r="530" ht="15.85" customHeight="1"/>
    <row r="531" ht="15.85" customHeight="1"/>
    <row r="532" ht="15.85" customHeight="1"/>
    <row r="533" ht="15.85" customHeight="1"/>
    <row r="534" ht="15.85" customHeight="1"/>
    <row r="535" ht="15.85" customHeight="1"/>
    <row r="536" ht="15.85" customHeight="1"/>
    <row r="537" ht="15.85" customHeight="1"/>
    <row r="538" ht="15.85" customHeight="1"/>
    <row r="539" ht="15.85" customHeight="1"/>
    <row r="540" ht="15.85" customHeight="1"/>
    <row r="541" ht="15.85" customHeight="1"/>
    <row r="542" ht="15.85" customHeight="1"/>
    <row r="543" ht="15.85" customHeight="1"/>
    <row r="544" ht="15.85" customHeight="1"/>
    <row r="545" ht="15.85" customHeight="1"/>
    <row r="546" ht="15.85" customHeight="1"/>
    <row r="547" ht="15.85" customHeight="1"/>
    <row r="548" ht="15.85" customHeight="1"/>
    <row r="549" ht="15.85" customHeight="1"/>
    <row r="550" ht="15.85" customHeight="1"/>
    <row r="551" ht="15.85" customHeight="1"/>
    <row r="552" ht="15.85" customHeight="1"/>
    <row r="553" ht="15.85" customHeight="1"/>
    <row r="554" ht="15.85" customHeight="1"/>
    <row r="555" ht="15.85" customHeight="1"/>
    <row r="556" ht="15.85" customHeight="1"/>
    <row r="557" ht="15.85" customHeight="1"/>
    <row r="558" ht="15.85" customHeight="1"/>
    <row r="559" ht="15.85" customHeight="1"/>
    <row r="560" ht="15.85" customHeight="1"/>
    <row r="561" ht="15.85" customHeight="1"/>
    <row r="562" ht="15.85" customHeight="1"/>
    <row r="563" ht="15.85" customHeight="1"/>
    <row r="564" ht="15.85" customHeight="1"/>
    <row r="565" ht="15.85" customHeight="1"/>
    <row r="566" ht="15.85" customHeight="1"/>
    <row r="567" ht="15.85" customHeight="1"/>
    <row r="568" ht="15.85" customHeight="1"/>
    <row r="569" ht="15.85" customHeight="1"/>
    <row r="570" ht="15.85" customHeight="1"/>
    <row r="571" ht="15.85" customHeight="1"/>
    <row r="572" ht="15.85" customHeight="1"/>
    <row r="573" ht="15.85" customHeight="1"/>
    <row r="574" ht="15.85" customHeight="1"/>
    <row r="575" ht="15.85" customHeight="1"/>
    <row r="576" ht="15.85" customHeight="1"/>
    <row r="577" ht="15.85" customHeight="1"/>
    <row r="578" ht="15.85" customHeight="1"/>
    <row r="579" ht="15.85" customHeight="1"/>
    <row r="580" ht="15.85" customHeight="1"/>
    <row r="581" ht="15.85" customHeight="1"/>
    <row r="582" ht="15.85" customHeight="1"/>
    <row r="583" ht="15.85" customHeight="1"/>
    <row r="584" ht="15.85" customHeight="1"/>
    <row r="585" ht="15.85" customHeight="1"/>
    <row r="586" ht="15.85" customHeight="1"/>
    <row r="587" ht="15.85" customHeight="1"/>
    <row r="588" ht="15.85" customHeight="1"/>
    <row r="589" ht="15.85" customHeight="1"/>
    <row r="590" ht="15.85" customHeight="1"/>
    <row r="591" ht="15.85" customHeight="1"/>
    <row r="592" ht="15.85" customHeight="1"/>
    <row r="593" ht="15.85" customHeight="1"/>
    <row r="594" ht="15.85" customHeight="1"/>
    <row r="595" ht="15.85" customHeight="1"/>
    <row r="596" ht="15.85" customHeight="1"/>
    <row r="597" ht="15.85" customHeight="1"/>
    <row r="598" ht="15.85" customHeight="1"/>
    <row r="599" ht="15.85" customHeight="1"/>
    <row r="600" ht="15.85" customHeight="1"/>
    <row r="601" ht="15.85" customHeight="1"/>
    <row r="602" ht="15.85" customHeight="1"/>
    <row r="603" ht="15.85" customHeight="1"/>
    <row r="604" ht="15.85" customHeight="1"/>
    <row r="605" ht="15.85" customHeight="1"/>
    <row r="606" ht="15.85" customHeight="1"/>
    <row r="607" ht="15.85" customHeight="1"/>
    <row r="608" ht="15.85" customHeight="1"/>
    <row r="609" ht="15.85" customHeight="1"/>
    <row r="610" ht="15.85" customHeight="1"/>
    <row r="611" ht="15.85" customHeight="1"/>
    <row r="612" ht="15.85" customHeight="1"/>
    <row r="613" ht="15.85" customHeight="1"/>
    <row r="614" ht="15.85" customHeight="1"/>
    <row r="615" ht="15.85" customHeight="1"/>
    <row r="616" ht="15.85" customHeight="1"/>
    <row r="617" ht="15.85" customHeight="1"/>
    <row r="618" ht="15.85" customHeight="1"/>
    <row r="619" ht="15.85" customHeight="1"/>
    <row r="620" ht="15.85" customHeight="1"/>
    <row r="621" ht="15.85" customHeight="1"/>
    <row r="622" ht="15.85" customHeight="1"/>
    <row r="623" ht="15.85" customHeight="1"/>
    <row r="624" ht="15.85" customHeight="1"/>
    <row r="625" ht="15.85" customHeight="1"/>
    <row r="626" ht="15.85" customHeight="1"/>
    <row r="627" ht="15.85" customHeight="1"/>
    <row r="628" ht="15.85" customHeight="1"/>
    <row r="629" ht="15.85" customHeight="1"/>
    <row r="630" ht="15.85" customHeight="1"/>
    <row r="631" ht="15.85" customHeight="1"/>
    <row r="632" ht="15.85" customHeight="1"/>
    <row r="633" ht="15.85" customHeight="1"/>
    <row r="634" ht="15.85" customHeight="1"/>
    <row r="635" ht="15.85" customHeight="1"/>
    <row r="636" ht="15.85" customHeight="1"/>
    <row r="637" ht="15.85" customHeight="1"/>
    <row r="638" ht="15.85" customHeight="1"/>
    <row r="639" ht="15.85" customHeight="1"/>
    <row r="640" ht="15.85" customHeight="1"/>
    <row r="641" ht="15.85" customHeight="1"/>
    <row r="642" ht="15.85" customHeight="1"/>
    <row r="643" ht="15.85" customHeight="1"/>
    <row r="644" ht="15.85" customHeight="1"/>
    <row r="645" ht="15.85" customHeight="1"/>
    <row r="646" ht="15.85" customHeight="1"/>
    <row r="647" ht="15.85" customHeight="1"/>
    <row r="648" ht="15.85" customHeight="1"/>
    <row r="649" ht="15.85" customHeight="1"/>
    <row r="650" ht="15.85" customHeight="1"/>
    <row r="651" ht="15.85" customHeight="1"/>
    <row r="652" ht="15.85" customHeight="1"/>
    <row r="653" ht="15.85" customHeight="1"/>
    <row r="654" ht="15.85" customHeight="1"/>
    <row r="655" ht="15.85" customHeight="1"/>
    <row r="656" ht="15.85" customHeight="1"/>
    <row r="657" ht="15.85" customHeight="1"/>
    <row r="658" ht="15.85" customHeight="1"/>
    <row r="659" ht="15.85" customHeight="1"/>
    <row r="660" ht="15.85" customHeight="1"/>
    <row r="661" ht="15.85" customHeight="1"/>
    <row r="662" ht="15.85" customHeight="1"/>
    <row r="663" ht="15.85" customHeight="1"/>
    <row r="664" ht="15.85" customHeight="1"/>
    <row r="665" ht="15.85" customHeight="1"/>
    <row r="666" ht="15.85" customHeight="1"/>
    <row r="667" ht="15.85" customHeight="1"/>
    <row r="668" ht="15.85" customHeight="1"/>
    <row r="669" ht="15.85" customHeight="1"/>
    <row r="670" ht="15.85" customHeight="1"/>
    <row r="671" ht="15.85" customHeight="1"/>
    <row r="672" ht="15.85" customHeight="1"/>
    <row r="673" ht="15.85" customHeight="1"/>
    <row r="674" ht="15.85" customHeight="1"/>
    <row r="675" ht="15.85" customHeight="1"/>
    <row r="676" ht="15.85" customHeight="1"/>
    <row r="677" ht="15.85" customHeight="1"/>
    <row r="678" ht="15.85" customHeight="1"/>
    <row r="679" ht="15.85" customHeight="1"/>
    <row r="680" ht="15.85" customHeight="1"/>
    <row r="681" ht="15.85" customHeight="1"/>
    <row r="682" ht="15.85" customHeight="1"/>
    <row r="683" ht="15.85" customHeight="1"/>
    <row r="684" ht="15.85" customHeight="1"/>
    <row r="685" ht="15.85" customHeight="1"/>
    <row r="686" ht="15.85" customHeight="1"/>
    <row r="687" ht="15.85" customHeight="1"/>
    <row r="688" ht="15.85" customHeight="1"/>
    <row r="689" ht="15.85" customHeight="1"/>
    <row r="690" ht="15.85" customHeight="1"/>
    <row r="691" ht="15.85" customHeight="1"/>
    <row r="692" ht="15.85" customHeight="1"/>
    <row r="693" ht="15.85" customHeight="1"/>
    <row r="694" ht="15.85" customHeight="1"/>
    <row r="695" ht="15.85" customHeight="1"/>
    <row r="696" ht="15.85" customHeight="1"/>
    <row r="697" ht="15.85" customHeight="1"/>
    <row r="698" ht="15.85" customHeight="1"/>
    <row r="699" ht="15.85" customHeight="1"/>
    <row r="700" ht="15.85" customHeight="1"/>
    <row r="701" ht="15.85" customHeight="1"/>
    <row r="702" ht="15.85" customHeight="1"/>
    <row r="703" ht="15.85" customHeight="1"/>
    <row r="704" ht="15.85" customHeight="1"/>
    <row r="705" ht="15.85" customHeight="1"/>
    <row r="706" ht="15.85" customHeight="1"/>
    <row r="707" ht="15.85" customHeight="1"/>
    <row r="708" ht="15.85" customHeight="1"/>
    <row r="709" ht="15.85" customHeight="1"/>
    <row r="710" ht="15.85" customHeight="1"/>
    <row r="711" ht="15.85" customHeight="1"/>
    <row r="712" ht="15.85" customHeight="1"/>
    <row r="713" ht="15.85" customHeight="1"/>
    <row r="714" ht="15.85" customHeight="1"/>
    <row r="715" ht="15.85" customHeight="1"/>
    <row r="716" ht="15.85" customHeight="1"/>
    <row r="717" ht="15.85" customHeight="1"/>
    <row r="718" ht="15.85" customHeight="1"/>
    <row r="719" ht="15.85" customHeight="1"/>
    <row r="720" ht="15.85" customHeight="1"/>
    <row r="721" ht="15.85" customHeight="1"/>
    <row r="722" ht="15.85" customHeight="1"/>
    <row r="723" ht="15.85" customHeight="1"/>
    <row r="724" ht="15.85" customHeight="1"/>
    <row r="725" ht="15.85" customHeight="1"/>
    <row r="726" ht="15.85" customHeight="1"/>
    <row r="727" ht="15.85" customHeight="1"/>
    <row r="728" ht="15.85" customHeight="1"/>
    <row r="729" ht="15.85" customHeight="1"/>
    <row r="730" ht="15.85" customHeight="1"/>
    <row r="731" ht="15.85" customHeight="1"/>
    <row r="732" ht="15.85" customHeight="1"/>
    <row r="733" ht="15.85" customHeight="1"/>
    <row r="734" ht="15.85" customHeight="1"/>
    <row r="735" ht="15.85" customHeight="1"/>
    <row r="736" ht="15.85" customHeight="1"/>
    <row r="737" ht="15.85" customHeight="1"/>
    <row r="738" ht="15.85" customHeight="1"/>
    <row r="739" ht="15.85" customHeight="1"/>
    <row r="740" ht="15.85" customHeight="1"/>
    <row r="741" ht="15.85" customHeight="1"/>
    <row r="742" ht="15.85" customHeight="1"/>
    <row r="743" ht="15.85" customHeight="1"/>
    <row r="744" ht="15.85" customHeight="1"/>
    <row r="745" ht="15.85" customHeight="1"/>
    <row r="746" ht="15.85" customHeight="1"/>
    <row r="747" ht="15.85" customHeight="1"/>
    <row r="748" ht="15.85" customHeight="1"/>
    <row r="749" ht="15.85" customHeight="1"/>
    <row r="750" ht="15.85" customHeight="1"/>
    <row r="751" ht="15.85" customHeight="1"/>
    <row r="752" ht="15.85" customHeight="1"/>
    <row r="753" ht="15.85" customHeight="1"/>
    <row r="754" ht="15.85" customHeight="1"/>
    <row r="755" ht="15.85" customHeight="1"/>
    <row r="756" ht="15.85" customHeight="1"/>
    <row r="757" ht="15.85" customHeight="1"/>
    <row r="758" ht="15.85" customHeight="1"/>
    <row r="759" ht="15.85" customHeight="1"/>
    <row r="760" ht="15.85" customHeight="1"/>
    <row r="761" ht="15.85" customHeight="1"/>
    <row r="762" ht="15.85" customHeight="1"/>
    <row r="763" ht="15.85" customHeight="1"/>
    <row r="764" ht="15.85" customHeight="1"/>
    <row r="765" ht="15.85" customHeight="1"/>
    <row r="766" ht="15.85" customHeight="1"/>
    <row r="767" ht="15.85" customHeight="1"/>
    <row r="768" ht="15.85" customHeight="1"/>
    <row r="769" ht="15.85" customHeight="1"/>
    <row r="770" ht="15.85" customHeight="1"/>
    <row r="771" ht="15.85" customHeight="1"/>
    <row r="772" ht="15.85" customHeight="1"/>
    <row r="773" ht="15.85" customHeight="1"/>
    <row r="774" ht="15.85" customHeight="1"/>
    <row r="775" ht="15.85" customHeight="1"/>
    <row r="776" ht="15.85" customHeight="1"/>
    <row r="777" ht="15.85" customHeight="1"/>
    <row r="778" ht="15.85" customHeight="1"/>
    <row r="779" ht="15.85" customHeight="1"/>
    <row r="780" ht="15.85" customHeight="1"/>
    <row r="781" ht="15.85" customHeight="1"/>
    <row r="782" ht="15.85" customHeight="1"/>
    <row r="783" ht="15.85" customHeight="1"/>
    <row r="784" ht="15.85" customHeight="1"/>
    <row r="785" ht="15.85" customHeight="1"/>
    <row r="786" ht="15.85" customHeight="1"/>
    <row r="787" ht="15.85" customHeight="1"/>
    <row r="788" ht="15.85" customHeight="1"/>
    <row r="789" ht="15.85" customHeight="1"/>
    <row r="790" ht="15.85" customHeight="1"/>
    <row r="791" ht="15.85" customHeight="1"/>
    <row r="792" ht="15.85" customHeight="1"/>
    <row r="793" ht="15.85" customHeight="1"/>
    <row r="794" ht="15.85" customHeight="1"/>
    <row r="795" ht="15.85" customHeight="1"/>
    <row r="796" ht="15.85" customHeight="1"/>
    <row r="797" ht="15.85" customHeight="1"/>
    <row r="798" ht="15.85" customHeight="1"/>
    <row r="799" ht="15.85" customHeight="1"/>
    <row r="800" ht="15.85" customHeight="1"/>
    <row r="801" ht="15.85" customHeight="1"/>
    <row r="802" ht="15.85" customHeight="1"/>
    <row r="803" ht="15.85" customHeight="1"/>
    <row r="804" ht="15.85" customHeight="1"/>
    <row r="805" ht="15.85" customHeight="1"/>
    <row r="806" ht="15.85" customHeight="1"/>
    <row r="807" ht="15.85" customHeight="1"/>
    <row r="808" ht="15.85" customHeight="1"/>
    <row r="809" ht="15.85" customHeight="1"/>
    <row r="810" ht="15.85" customHeight="1"/>
    <row r="811" ht="15.85" customHeight="1"/>
    <row r="812" ht="15.85" customHeight="1"/>
    <row r="813" ht="15.85" customHeight="1"/>
    <row r="814" ht="15.85" customHeight="1"/>
    <row r="815" ht="15.85" customHeight="1"/>
    <row r="816" ht="15.85" customHeight="1"/>
    <row r="817" ht="15.85" customHeight="1"/>
    <row r="818" ht="15.85" customHeight="1"/>
    <row r="819" ht="15.85" customHeight="1"/>
    <row r="820" ht="15.85" customHeight="1"/>
    <row r="821" ht="15.85" customHeight="1"/>
    <row r="822" ht="15.85" customHeight="1"/>
    <row r="823" ht="15.85" customHeight="1"/>
    <row r="824" ht="15.85" customHeight="1"/>
    <row r="825" ht="15.85" customHeight="1"/>
    <row r="826" ht="15.85" customHeight="1"/>
    <row r="827" ht="15.85" customHeight="1"/>
    <row r="828" ht="15.85" customHeight="1"/>
    <row r="829" ht="15.85" customHeight="1"/>
    <row r="830" ht="15.85" customHeight="1"/>
    <row r="831" ht="15.85" customHeight="1"/>
    <row r="832" ht="15.85" customHeight="1"/>
    <row r="833" ht="15.85" customHeight="1"/>
    <row r="834" ht="15.85" customHeight="1"/>
    <row r="835" ht="15.85" customHeight="1"/>
    <row r="836" ht="15.85" customHeight="1"/>
    <row r="837" ht="15.85" customHeight="1"/>
    <row r="838" ht="15.85" customHeight="1"/>
    <row r="839" ht="15.85" customHeight="1"/>
    <row r="840" ht="15.85" customHeight="1"/>
    <row r="841" ht="15.85" customHeight="1"/>
    <row r="842" ht="15.85" customHeight="1"/>
    <row r="843" ht="15.85" customHeight="1"/>
    <row r="844" ht="15.85" customHeight="1"/>
    <row r="845" ht="15.85" customHeight="1"/>
    <row r="846" ht="15.85" customHeight="1"/>
    <row r="847" ht="15.85" customHeight="1"/>
    <row r="848" ht="15.85" customHeight="1"/>
    <row r="849" ht="15.85" customHeight="1"/>
    <row r="850" ht="15.85" customHeight="1"/>
    <row r="851" ht="15.85" customHeight="1"/>
    <row r="852" ht="15.85" customHeight="1"/>
    <row r="853" ht="15.85" customHeight="1"/>
    <row r="854" ht="15.85" customHeight="1"/>
    <row r="855" ht="15.85" customHeight="1"/>
    <row r="856" ht="15.85" customHeight="1"/>
    <row r="857" ht="15.85" customHeight="1"/>
    <row r="858" ht="15.85" customHeight="1"/>
    <row r="859" ht="15.85" customHeight="1"/>
    <row r="860" ht="15.85" customHeight="1"/>
    <row r="861" ht="15.85" customHeight="1"/>
    <row r="862" ht="15.85" customHeight="1"/>
    <row r="863" ht="15.85" customHeight="1"/>
    <row r="864" ht="15.85" customHeight="1"/>
    <row r="865" ht="15.85" customHeight="1"/>
    <row r="866" ht="15.85" customHeight="1"/>
    <row r="867" ht="15.85" customHeight="1"/>
    <row r="868" ht="15.85" customHeight="1"/>
    <row r="869" ht="15.85" customHeight="1"/>
    <row r="870" ht="15.85" customHeight="1"/>
    <row r="871" ht="15.85" customHeight="1"/>
    <row r="872" ht="15.85" customHeight="1"/>
    <row r="873" ht="15.85" customHeight="1"/>
    <row r="874" ht="15.85" customHeight="1"/>
    <row r="875" ht="15.85" customHeight="1"/>
    <row r="876" ht="15.85" customHeight="1"/>
    <row r="877" ht="15.85" customHeight="1"/>
    <row r="878" ht="15.85" customHeight="1"/>
    <row r="879" ht="15.85" customHeight="1"/>
    <row r="880" ht="15.85" customHeight="1"/>
    <row r="881" ht="15.85" customHeight="1"/>
    <row r="882" ht="15.85" customHeight="1"/>
    <row r="883" ht="15.85" customHeight="1"/>
    <row r="884" ht="15.85" customHeight="1"/>
    <row r="885" ht="15.85" customHeight="1"/>
    <row r="886" ht="15.85" customHeight="1"/>
    <row r="887" ht="15.85" customHeight="1"/>
    <row r="888" ht="15.85" customHeight="1"/>
    <row r="889" ht="15.85" customHeight="1"/>
    <row r="890" ht="15.85" customHeight="1"/>
    <row r="891" ht="15.85" customHeight="1"/>
    <row r="892" ht="15.85" customHeight="1"/>
    <row r="893" ht="15.85" customHeight="1"/>
    <row r="894" ht="15.85" customHeight="1"/>
    <row r="895" ht="15.85" customHeight="1"/>
    <row r="896" ht="15.85" customHeight="1"/>
    <row r="897" ht="15.85" customHeight="1"/>
    <row r="898" ht="15.85" customHeight="1"/>
    <row r="899" ht="15.85" customHeight="1"/>
    <row r="900" ht="15.85" customHeight="1"/>
    <row r="901" ht="15.85" customHeight="1"/>
    <row r="902" ht="15.85" customHeight="1"/>
    <row r="903" ht="15.85" customHeight="1"/>
    <row r="904" ht="15.85" customHeight="1"/>
    <row r="905" ht="15.85" customHeight="1"/>
    <row r="906" ht="15.85" customHeight="1"/>
    <row r="907" ht="15.85" customHeight="1"/>
    <row r="908" ht="15.85" customHeight="1"/>
    <row r="909" ht="15.85" customHeight="1"/>
    <row r="910" ht="15.85" customHeight="1"/>
    <row r="911" ht="15.85" customHeight="1"/>
    <row r="912" ht="15.85" customHeight="1"/>
    <row r="913" ht="15.85" customHeight="1"/>
    <row r="914" ht="15.85" customHeight="1"/>
    <row r="915" ht="15.85" customHeight="1"/>
    <row r="916" ht="15.85" customHeight="1"/>
    <row r="917" ht="15.85" customHeight="1"/>
    <row r="918" ht="15.85" customHeight="1"/>
    <row r="919" ht="15.85" customHeight="1"/>
    <row r="920" ht="15.85" customHeight="1"/>
    <row r="921" ht="15.85" customHeight="1"/>
    <row r="922" ht="15.85" customHeight="1"/>
    <row r="923" ht="15.85" customHeight="1"/>
    <row r="924" ht="15.85" customHeight="1"/>
    <row r="925" ht="15.85" customHeight="1"/>
    <row r="926" ht="15.85" customHeight="1"/>
    <row r="927" ht="15.85" customHeight="1"/>
    <row r="928" ht="15.85" customHeight="1"/>
    <row r="929" ht="15.85" customHeight="1"/>
    <row r="930" ht="15.85" customHeight="1"/>
    <row r="931" ht="15.85" customHeight="1"/>
    <row r="932" ht="15.85" customHeight="1"/>
    <row r="933" ht="15.85" customHeight="1"/>
    <row r="934" ht="15.85" customHeight="1"/>
    <row r="935" ht="15.85" customHeight="1"/>
    <row r="936" ht="15.85" customHeight="1"/>
    <row r="937" ht="15.85" customHeight="1"/>
    <row r="938" ht="15.85" customHeight="1"/>
    <row r="939" ht="15.85" customHeight="1"/>
    <row r="940" ht="15.85" customHeight="1"/>
    <row r="941" ht="15.85" customHeight="1"/>
    <row r="942" ht="15.85" customHeight="1"/>
    <row r="943" ht="15.85" customHeight="1"/>
    <row r="944" ht="15.85" customHeight="1"/>
    <row r="945" ht="15.85" customHeight="1"/>
    <row r="946" ht="15.85" customHeight="1"/>
    <row r="947" ht="15.85" customHeight="1"/>
    <row r="948" ht="15.85" customHeight="1"/>
    <row r="949" ht="15.85" customHeight="1"/>
    <row r="950" ht="15.85" customHeight="1"/>
    <row r="951" ht="15.85" customHeight="1"/>
    <row r="952" ht="15.85" customHeight="1"/>
    <row r="953" ht="15.85" customHeight="1"/>
    <row r="954" ht="15.85" customHeight="1"/>
    <row r="955" ht="15.85" customHeight="1"/>
    <row r="956" ht="15.85" customHeight="1"/>
    <row r="957" ht="15.85" customHeight="1"/>
    <row r="958" ht="15.85" customHeight="1"/>
    <row r="959" ht="15.85" customHeight="1"/>
    <row r="960" ht="15.85" customHeight="1"/>
    <row r="961" ht="15.85" customHeight="1"/>
    <row r="962" ht="15.85" customHeight="1"/>
    <row r="963" ht="15.85" customHeight="1"/>
    <row r="964" ht="15.85" customHeight="1"/>
    <row r="965" ht="15.85" customHeight="1"/>
    <row r="966" ht="15.85" customHeight="1"/>
    <row r="967" ht="15.85" customHeight="1"/>
    <row r="968" ht="15.85" customHeight="1"/>
    <row r="969" ht="15.85" customHeight="1"/>
    <row r="970" ht="15.85" customHeight="1"/>
    <row r="971" ht="15.85" customHeight="1"/>
    <row r="972" ht="15.85" customHeight="1"/>
    <row r="973" ht="15.85" customHeight="1"/>
    <row r="974" ht="15.85" customHeight="1"/>
    <row r="975" ht="15.85" customHeight="1"/>
    <row r="976" ht="15.85" customHeight="1"/>
    <row r="977" ht="15.85" customHeight="1"/>
    <row r="978" ht="15.85" customHeight="1"/>
    <row r="979" ht="15.85" customHeight="1"/>
    <row r="980" ht="15.85" customHeight="1"/>
    <row r="981" ht="15.85" customHeight="1"/>
    <row r="982" ht="15.85" customHeight="1"/>
    <row r="983" ht="15.85" customHeight="1"/>
    <row r="984" ht="15.85" customHeight="1"/>
    <row r="985" ht="15.85" customHeight="1"/>
    <row r="986" ht="15.85" customHeight="1"/>
    <row r="987" ht="15.85" customHeight="1"/>
    <row r="988" ht="15.85" customHeight="1"/>
    <row r="989" ht="15.85" customHeight="1"/>
    <row r="990" ht="15.85" customHeight="1"/>
    <row r="991" ht="15.85" customHeight="1"/>
    <row r="992" ht="15.85" customHeight="1"/>
    <row r="993" ht="15.85" customHeight="1"/>
    <row r="994" ht="15.85" customHeight="1"/>
    <row r="995" ht="15.85" customHeight="1"/>
    <row r="996" ht="15.85" customHeight="1"/>
    <row r="997" ht="15.85" customHeight="1"/>
    <row r="998" ht="15.85" customHeight="1"/>
    <row r="999" ht="15.85" customHeight="1"/>
    <row r="1000" ht="15.8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4</vt:i4>
      </vt:variant>
    </vt:vector>
  </HeadingPairs>
  <TitlesOfParts>
    <vt:vector size="13" baseType="lpstr">
      <vt:lpstr>riepilogo</vt:lpstr>
      <vt:lpstr>patr.immob.</vt:lpstr>
      <vt:lpstr>istruzioni patrimonio immobilia</vt:lpstr>
      <vt:lpstr>Reddito CU</vt:lpstr>
      <vt:lpstr>Reddito Modello 730</vt:lpstr>
      <vt:lpstr>Reddito Unico PF</vt:lpstr>
      <vt:lpstr>RB</vt:lpstr>
      <vt:lpstr>RA</vt:lpstr>
      <vt:lpstr>Foglio1</vt:lpstr>
      <vt:lpstr>CategoriaFabbricati</vt:lpstr>
      <vt:lpstr>percentualirivalut</vt:lpstr>
      <vt:lpstr>Tipologiacasa</vt:lpstr>
      <vt:lpstr>tipologiacasa1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 Rovina</dc:creator>
  <cp:lastModifiedBy>Michaela Simone</cp:lastModifiedBy>
  <dcterms:created xsi:type="dcterms:W3CDTF">2018-04-24T09:22:42Z</dcterms:created>
  <dcterms:modified xsi:type="dcterms:W3CDTF">2024-11-12T15:43:18Z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0x0101004B25960759B4A64093EDA861958F045B</vt:lpwstr>
  </property>
</Properties>
</file>